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53222"/>
  <mc:AlternateContent xmlns:mc="http://schemas.openxmlformats.org/markup-compatibility/2006">
    <mc:Choice Requires="x15">
      <x15ac:absPath xmlns:x15ac="http://schemas.microsoft.com/office/spreadsheetml/2010/11/ac" url="C:\Users\OEM\Downloads\"/>
    </mc:Choice>
  </mc:AlternateContent>
  <bookViews>
    <workbookView xWindow="0" yWindow="0" windowWidth="28800" windowHeight="14100"/>
  </bookViews>
  <sheets>
    <sheet name="MERKEZ-A" sheetId="2" r:id="rId1"/>
    <sheet name="MERKEZ-B" sheetId="9" r:id="rId2"/>
    <sheet name="ABANA-A" sheetId="18" r:id="rId3"/>
    <sheet name="ABANA-B" sheetId="19" r:id="rId4"/>
    <sheet name="AĞLI-A" sheetId="20" r:id="rId5"/>
    <sheet name="AĞLI-B" sheetId="21" r:id="rId6"/>
    <sheet name="ARAÇ-A" sheetId="16" r:id="rId7"/>
    <sheet name="ARAÇ-B" sheetId="14" r:id="rId8"/>
    <sheet name="AZDAVAY-A" sheetId="22" r:id="rId9"/>
    <sheet name="AZDAVAY-B" sheetId="23" r:id="rId10"/>
    <sheet name="BOZKURT-A" sheetId="24" r:id="rId11"/>
    <sheet name="BOZKURT-B" sheetId="25" r:id="rId12"/>
    <sheet name="CİDE-A" sheetId="26" r:id="rId13"/>
    <sheet name="CİDE-B" sheetId="27" r:id="rId14"/>
    <sheet name="ÇATALZEYTİN-A" sheetId="28" r:id="rId15"/>
    <sheet name="ÇATALZEYTİN-B" sheetId="29" r:id="rId16"/>
    <sheet name="DADAY-A" sheetId="30" r:id="rId17"/>
    <sheet name="DADAY-B" sheetId="31" r:id="rId18"/>
    <sheet name="DEVREKANİ-A" sheetId="32" r:id="rId19"/>
    <sheet name="DEVREKANİ-B" sheetId="33" r:id="rId20"/>
    <sheet name="DOĞANYURT-A" sheetId="34" r:id="rId21"/>
    <sheet name="DOĞANYURT-B" sheetId="35" r:id="rId22"/>
    <sheet name="HANÖNÜ-A" sheetId="52" r:id="rId23"/>
    <sheet name="HANÖNÜ-B" sheetId="53" r:id="rId24"/>
    <sheet name="İHSANGAZİ-A" sheetId="36" r:id="rId25"/>
    <sheet name="İHSANGAZİ-B" sheetId="37" r:id="rId26"/>
    <sheet name="İNEBOLU-A" sheetId="38" r:id="rId27"/>
    <sheet name="İNEBOLU-B" sheetId="39" r:id="rId28"/>
    <sheet name="KÜRE-A" sheetId="40" r:id="rId29"/>
    <sheet name="KÜRE-B" sheetId="41" r:id="rId30"/>
    <sheet name="PINARBAŞI-A" sheetId="42" r:id="rId31"/>
    <sheet name="PINARBAŞI-B" sheetId="43" r:id="rId32"/>
    <sheet name="SEYDİLER-A" sheetId="44" r:id="rId33"/>
    <sheet name="SEYDİLER-B" sheetId="45" r:id="rId34"/>
    <sheet name="ŞENPAZAR-A" sheetId="46" r:id="rId35"/>
    <sheet name="ŞENPAZAR-B" sheetId="47" r:id="rId36"/>
    <sheet name="TAŞKÖPRÜ-A" sheetId="48" r:id="rId37"/>
    <sheet name="TAŞKÖPRÜ-B" sheetId="49" r:id="rId38"/>
    <sheet name="TOSYA-A" sheetId="50" r:id="rId39"/>
    <sheet name="TOSYA-B" sheetId="51" r:id="rId40"/>
  </sheets>
  <externalReferences>
    <externalReference r:id="rId41"/>
    <externalReference r:id="rId42"/>
  </externalReferences>
  <definedNames>
    <definedName name="__123Graph_X" localSheetId="2" hidden="1">'[1]39'!#REF!</definedName>
    <definedName name="__123Graph_X" localSheetId="3" hidden="1">'[1]39'!#REF!</definedName>
    <definedName name="__123Graph_X" localSheetId="4" hidden="1">'[1]39'!#REF!</definedName>
    <definedName name="__123Graph_X" localSheetId="5" hidden="1">'[1]39'!#REF!</definedName>
    <definedName name="__123Graph_X" localSheetId="6" hidden="1">'[1]39'!#REF!</definedName>
    <definedName name="__123Graph_X" localSheetId="7" hidden="1">'[1]39'!#REF!</definedName>
    <definedName name="__123Graph_X" localSheetId="8" hidden="1">'[1]39'!#REF!</definedName>
    <definedName name="__123Graph_X" localSheetId="9" hidden="1">'[1]39'!#REF!</definedName>
    <definedName name="__123Graph_X" localSheetId="10" hidden="1">'[1]39'!#REF!</definedName>
    <definedName name="__123Graph_X" localSheetId="11" hidden="1">'[1]39'!#REF!</definedName>
    <definedName name="__123Graph_X" localSheetId="12" hidden="1">'[1]39'!#REF!</definedName>
    <definedName name="__123Graph_X" localSheetId="13" hidden="1">'[1]39'!#REF!</definedName>
    <definedName name="__123Graph_X" localSheetId="14" hidden="1">'[1]39'!#REF!</definedName>
    <definedName name="__123Graph_X" localSheetId="15" hidden="1">'[1]39'!#REF!</definedName>
    <definedName name="__123Graph_X" localSheetId="16" hidden="1">'[1]39'!#REF!</definedName>
    <definedName name="__123Graph_X" localSheetId="17" hidden="1">'[1]39'!#REF!</definedName>
    <definedName name="__123Graph_X" localSheetId="18" hidden="1">'[1]39'!#REF!</definedName>
    <definedName name="__123Graph_X" localSheetId="19" hidden="1">'[1]39'!#REF!</definedName>
    <definedName name="__123Graph_X" localSheetId="20" hidden="1">'[1]39'!#REF!</definedName>
    <definedName name="__123Graph_X" localSheetId="21" hidden="1">'[1]39'!#REF!</definedName>
    <definedName name="__123Graph_X" localSheetId="22" hidden="1">'[1]39'!#REF!</definedName>
    <definedName name="__123Graph_X" localSheetId="23" hidden="1">'[1]39'!#REF!</definedName>
    <definedName name="__123Graph_X" localSheetId="24" hidden="1">'[1]39'!#REF!</definedName>
    <definedName name="__123Graph_X" localSheetId="25" hidden="1">'[1]39'!#REF!</definedName>
    <definedName name="__123Graph_X" localSheetId="26" hidden="1">'[1]39'!#REF!</definedName>
    <definedName name="__123Graph_X" localSheetId="27" hidden="1">'[1]39'!#REF!</definedName>
    <definedName name="__123Graph_X" localSheetId="28" hidden="1">'[1]39'!#REF!</definedName>
    <definedName name="__123Graph_X" localSheetId="29" hidden="1">'[1]39'!#REF!</definedName>
    <definedName name="__123Graph_X" localSheetId="0" hidden="1">'[1]39'!#REF!</definedName>
    <definedName name="__123Graph_X" localSheetId="1" hidden="1">'[1]39'!#REF!</definedName>
    <definedName name="__123Graph_X" localSheetId="30" hidden="1">'[1]39'!#REF!</definedName>
    <definedName name="__123Graph_X" localSheetId="31" hidden="1">'[1]39'!#REF!</definedName>
    <definedName name="__123Graph_X" localSheetId="32" hidden="1">'[1]39'!#REF!</definedName>
    <definedName name="__123Graph_X" localSheetId="33" hidden="1">'[1]39'!#REF!</definedName>
    <definedName name="__123Graph_X" localSheetId="34" hidden="1">'[1]39'!#REF!</definedName>
    <definedName name="__123Graph_X" localSheetId="35" hidden="1">'[1]39'!#REF!</definedName>
    <definedName name="__123Graph_X" localSheetId="36" hidden="1">'[1]39'!#REF!</definedName>
    <definedName name="__123Graph_X" localSheetId="37" hidden="1">'[1]39'!#REF!</definedName>
    <definedName name="__123Graph_X" localSheetId="38" hidden="1">'[1]39'!#REF!</definedName>
    <definedName name="__123Graph_X" localSheetId="39" hidden="1">'[1]39'!#REF!</definedName>
    <definedName name="__123Graph_X" hidden="1">'[2]39'!#REF!</definedName>
    <definedName name="_Key1" localSheetId="2" hidden="1">'[1]29'!#REF!</definedName>
    <definedName name="_Key1" localSheetId="3" hidden="1">'[1]29'!#REF!</definedName>
    <definedName name="_Key1" localSheetId="4" hidden="1">'[1]29'!#REF!</definedName>
    <definedName name="_Key1" localSheetId="5" hidden="1">'[1]29'!#REF!</definedName>
    <definedName name="_Key1" localSheetId="6" hidden="1">'[1]29'!#REF!</definedName>
    <definedName name="_Key1" localSheetId="7" hidden="1">'[1]29'!#REF!</definedName>
    <definedName name="_Key1" localSheetId="8" hidden="1">'[1]29'!#REF!</definedName>
    <definedName name="_Key1" localSheetId="9" hidden="1">'[1]29'!#REF!</definedName>
    <definedName name="_Key1" localSheetId="10" hidden="1">'[1]29'!#REF!</definedName>
    <definedName name="_Key1" localSheetId="11" hidden="1">'[1]29'!#REF!</definedName>
    <definedName name="_Key1" localSheetId="12" hidden="1">'[1]29'!#REF!</definedName>
    <definedName name="_Key1" localSheetId="13" hidden="1">'[1]29'!#REF!</definedName>
    <definedName name="_Key1" localSheetId="14" hidden="1">'[1]29'!#REF!</definedName>
    <definedName name="_Key1" localSheetId="15" hidden="1">'[1]29'!#REF!</definedName>
    <definedName name="_Key1" localSheetId="16" hidden="1">'[1]29'!#REF!</definedName>
    <definedName name="_Key1" localSheetId="17" hidden="1">'[1]29'!#REF!</definedName>
    <definedName name="_Key1" localSheetId="18" hidden="1">'[1]29'!#REF!</definedName>
    <definedName name="_Key1" localSheetId="19" hidden="1">'[1]29'!#REF!</definedName>
    <definedName name="_Key1" localSheetId="20" hidden="1">'[1]29'!#REF!</definedName>
    <definedName name="_Key1" localSheetId="21" hidden="1">'[1]29'!#REF!</definedName>
    <definedName name="_Key1" localSheetId="22" hidden="1">'[1]29'!#REF!</definedName>
    <definedName name="_Key1" localSheetId="23" hidden="1">'[1]29'!#REF!</definedName>
    <definedName name="_Key1" localSheetId="24" hidden="1">'[1]29'!#REF!</definedName>
    <definedName name="_Key1" localSheetId="25" hidden="1">'[1]29'!#REF!</definedName>
    <definedName name="_Key1" localSheetId="26" hidden="1">'[1]29'!#REF!</definedName>
    <definedName name="_Key1" localSheetId="27" hidden="1">'[1]29'!#REF!</definedName>
    <definedName name="_Key1" localSheetId="28" hidden="1">'[1]29'!#REF!</definedName>
    <definedName name="_Key1" localSheetId="29" hidden="1">'[1]29'!#REF!</definedName>
    <definedName name="_Key1" localSheetId="0" hidden="1">'[1]29'!#REF!</definedName>
    <definedName name="_Key1" localSheetId="1" hidden="1">'[1]29'!#REF!</definedName>
    <definedName name="_Key1" localSheetId="30" hidden="1">'[1]29'!#REF!</definedName>
    <definedName name="_Key1" localSheetId="31" hidden="1">'[1]29'!#REF!</definedName>
    <definedName name="_Key1" localSheetId="32" hidden="1">'[1]29'!#REF!</definedName>
    <definedName name="_Key1" localSheetId="33" hidden="1">'[1]29'!#REF!</definedName>
    <definedName name="_Key1" localSheetId="34" hidden="1">'[1]29'!#REF!</definedName>
    <definedName name="_Key1" localSheetId="35" hidden="1">'[1]29'!#REF!</definedName>
    <definedName name="_Key1" localSheetId="36" hidden="1">'[1]29'!#REF!</definedName>
    <definedName name="_Key1" localSheetId="37" hidden="1">'[1]29'!#REF!</definedName>
    <definedName name="_Key1" localSheetId="38" hidden="1">'[1]29'!#REF!</definedName>
    <definedName name="_Key1" localSheetId="39" hidden="1">'[1]29'!#REF!</definedName>
    <definedName name="_Key1" hidden="1">'[2]29'!#REF!</definedName>
    <definedName name="_Order1" hidden="1">255</definedName>
    <definedName name="_Sort" localSheetId="2" hidden="1">'[1]29'!#REF!</definedName>
    <definedName name="_Sort" localSheetId="3" hidden="1">'[1]29'!#REF!</definedName>
    <definedName name="_Sort" localSheetId="4" hidden="1">'[1]29'!#REF!</definedName>
    <definedName name="_Sort" localSheetId="5" hidden="1">'[1]29'!#REF!</definedName>
    <definedName name="_Sort" localSheetId="6" hidden="1">'[1]29'!#REF!</definedName>
    <definedName name="_Sort" localSheetId="7" hidden="1">'[1]29'!#REF!</definedName>
    <definedName name="_Sort" localSheetId="8" hidden="1">'[1]29'!#REF!</definedName>
    <definedName name="_Sort" localSheetId="9" hidden="1">'[1]29'!#REF!</definedName>
    <definedName name="_Sort" localSheetId="10" hidden="1">'[1]29'!#REF!</definedName>
    <definedName name="_Sort" localSheetId="11" hidden="1">'[1]29'!#REF!</definedName>
    <definedName name="_Sort" localSheetId="12" hidden="1">'[1]29'!#REF!</definedName>
    <definedName name="_Sort" localSheetId="13" hidden="1">'[1]29'!#REF!</definedName>
    <definedName name="_Sort" localSheetId="14" hidden="1">'[1]29'!#REF!</definedName>
    <definedName name="_Sort" localSheetId="15" hidden="1">'[1]29'!#REF!</definedName>
    <definedName name="_Sort" localSheetId="16" hidden="1">'[1]29'!#REF!</definedName>
    <definedName name="_Sort" localSheetId="17" hidden="1">'[1]29'!#REF!</definedName>
    <definedName name="_Sort" localSheetId="18" hidden="1">'[1]29'!#REF!</definedName>
    <definedName name="_Sort" localSheetId="19" hidden="1">'[1]29'!#REF!</definedName>
    <definedName name="_Sort" localSheetId="20" hidden="1">'[1]29'!#REF!</definedName>
    <definedName name="_Sort" localSheetId="21" hidden="1">'[1]29'!#REF!</definedName>
    <definedName name="_Sort" localSheetId="22" hidden="1">'[1]29'!#REF!</definedName>
    <definedName name="_Sort" localSheetId="23" hidden="1">'[1]29'!#REF!</definedName>
    <definedName name="_Sort" localSheetId="24" hidden="1">'[1]29'!#REF!</definedName>
    <definedName name="_Sort" localSheetId="25" hidden="1">'[1]29'!#REF!</definedName>
    <definedName name="_Sort" localSheetId="26" hidden="1">'[1]29'!#REF!</definedName>
    <definedName name="_Sort" localSheetId="27" hidden="1">'[1]29'!#REF!</definedName>
    <definedName name="_Sort" localSheetId="28" hidden="1">'[1]29'!#REF!</definedName>
    <definedName name="_Sort" localSheetId="29" hidden="1">'[1]29'!#REF!</definedName>
    <definedName name="_Sort" localSheetId="0" hidden="1">'[1]29'!#REF!</definedName>
    <definedName name="_Sort" localSheetId="1" hidden="1">'[1]29'!#REF!</definedName>
    <definedName name="_Sort" localSheetId="30" hidden="1">'[1]29'!#REF!</definedName>
    <definedName name="_Sort" localSheetId="31" hidden="1">'[1]29'!#REF!</definedName>
    <definedName name="_Sort" localSheetId="32" hidden="1">'[1]29'!#REF!</definedName>
    <definedName name="_Sort" localSheetId="33" hidden="1">'[1]29'!#REF!</definedName>
    <definedName name="_Sort" localSheetId="34" hidden="1">'[1]29'!#REF!</definedName>
    <definedName name="_Sort" localSheetId="35" hidden="1">'[1]29'!#REF!</definedName>
    <definedName name="_Sort" localSheetId="36" hidden="1">'[1]29'!#REF!</definedName>
    <definedName name="_Sort" localSheetId="37" hidden="1">'[1]29'!#REF!</definedName>
    <definedName name="_Sort" localSheetId="38" hidden="1">'[1]29'!#REF!</definedName>
    <definedName name="_Sort" localSheetId="39" hidden="1">'[1]29'!#REF!</definedName>
    <definedName name="_Sort" hidden="1">'[2]29'!#REF!</definedName>
    <definedName name="es" localSheetId="2" hidden="1">{"'Tablo I-C Analiz'!$A$2:$AY$62"}</definedName>
    <definedName name="es" localSheetId="3" hidden="1">{"'Tablo I-C Analiz'!$A$2:$AY$62"}</definedName>
    <definedName name="es" localSheetId="4" hidden="1">{"'Tablo I-C Analiz'!$A$2:$AY$62"}</definedName>
    <definedName name="es" localSheetId="5" hidden="1">{"'Tablo I-C Analiz'!$A$2:$AY$62"}</definedName>
    <definedName name="es" localSheetId="6" hidden="1">{"'Tablo I-C Analiz'!$A$2:$AY$62"}</definedName>
    <definedName name="es" localSheetId="7" hidden="1">{"'Tablo I-C Analiz'!$A$2:$AY$62"}</definedName>
    <definedName name="es" localSheetId="8" hidden="1">{"'Tablo I-C Analiz'!$A$2:$AY$62"}</definedName>
    <definedName name="es" localSheetId="9" hidden="1">{"'Tablo I-C Analiz'!$A$2:$AY$62"}</definedName>
    <definedName name="es" localSheetId="10" hidden="1">{"'Tablo I-C Analiz'!$A$2:$AY$62"}</definedName>
    <definedName name="es" localSheetId="11" hidden="1">{"'Tablo I-C Analiz'!$A$2:$AY$62"}</definedName>
    <definedName name="es" localSheetId="12" hidden="1">{"'Tablo I-C Analiz'!$A$2:$AY$62"}</definedName>
    <definedName name="es" localSheetId="13" hidden="1">{"'Tablo I-C Analiz'!$A$2:$AY$62"}</definedName>
    <definedName name="es" localSheetId="14" hidden="1">{"'Tablo I-C Analiz'!$A$2:$AY$62"}</definedName>
    <definedName name="es" localSheetId="15" hidden="1">{"'Tablo I-C Analiz'!$A$2:$AY$62"}</definedName>
    <definedName name="es" localSheetId="16" hidden="1">{"'Tablo I-C Analiz'!$A$2:$AY$62"}</definedName>
    <definedName name="es" localSheetId="17" hidden="1">{"'Tablo I-C Analiz'!$A$2:$AY$62"}</definedName>
    <definedName name="es" localSheetId="18" hidden="1">{"'Tablo I-C Analiz'!$A$2:$AY$62"}</definedName>
    <definedName name="es" localSheetId="19" hidden="1">{"'Tablo I-C Analiz'!$A$2:$AY$62"}</definedName>
    <definedName name="es" localSheetId="20" hidden="1">{"'Tablo I-C Analiz'!$A$2:$AY$62"}</definedName>
    <definedName name="es" localSheetId="21" hidden="1">{"'Tablo I-C Analiz'!$A$2:$AY$62"}</definedName>
    <definedName name="es" localSheetId="22" hidden="1">{"'Tablo I-C Analiz'!$A$2:$AY$62"}</definedName>
    <definedName name="es" localSheetId="23" hidden="1">{"'Tablo I-C Analiz'!$A$2:$AY$62"}</definedName>
    <definedName name="es" localSheetId="24" hidden="1">{"'Tablo I-C Analiz'!$A$2:$AY$62"}</definedName>
    <definedName name="es" localSheetId="25" hidden="1">{"'Tablo I-C Analiz'!$A$2:$AY$62"}</definedName>
    <definedName name="es" localSheetId="26" hidden="1">{"'Tablo I-C Analiz'!$A$2:$AY$62"}</definedName>
    <definedName name="es" localSheetId="27" hidden="1">{"'Tablo I-C Analiz'!$A$2:$AY$62"}</definedName>
    <definedName name="es" localSheetId="28" hidden="1">{"'Tablo I-C Analiz'!$A$2:$AY$62"}</definedName>
    <definedName name="es" localSheetId="29" hidden="1">{"'Tablo I-C Analiz'!$A$2:$AY$62"}</definedName>
    <definedName name="es" localSheetId="0" hidden="1">{"'Tablo I-C Analiz'!$A$2:$AY$62"}</definedName>
    <definedName name="es" localSheetId="1" hidden="1">{"'Tablo I-C Analiz'!$A$2:$AY$62"}</definedName>
    <definedName name="es" localSheetId="30" hidden="1">{"'Tablo I-C Analiz'!$A$2:$AY$62"}</definedName>
    <definedName name="es" localSheetId="31" hidden="1">{"'Tablo I-C Analiz'!$A$2:$AY$62"}</definedName>
    <definedName name="es" localSheetId="32" hidden="1">{"'Tablo I-C Analiz'!$A$2:$AY$62"}</definedName>
    <definedName name="es" localSheetId="33" hidden="1">{"'Tablo I-C Analiz'!$A$2:$AY$62"}</definedName>
    <definedName name="es" localSheetId="34" hidden="1">{"'Tablo I-C Analiz'!$A$2:$AY$62"}</definedName>
    <definedName name="es" localSheetId="35" hidden="1">{"'Tablo I-C Analiz'!$A$2:$AY$62"}</definedName>
    <definedName name="es" localSheetId="36" hidden="1">{"'Tablo I-C Analiz'!$A$2:$AY$62"}</definedName>
    <definedName name="es" localSheetId="37" hidden="1">{"'Tablo I-C Analiz'!$A$2:$AY$62"}</definedName>
    <definedName name="es" localSheetId="38" hidden="1">{"'Tablo I-C Analiz'!$A$2:$AY$62"}</definedName>
    <definedName name="es" localSheetId="39" hidden="1">{"'Tablo I-C Analiz'!$A$2:$AY$62"}</definedName>
    <definedName name="es" hidden="1">{"'Tablo I-C Analiz'!$A$2:$AY$62"}</definedName>
    <definedName name="html" localSheetId="2" hidden="1">{"'Tablo I-C Analiz'!$A$2:$AY$62"}</definedName>
    <definedName name="html" localSheetId="3" hidden="1">{"'Tablo I-C Analiz'!$A$2:$AY$62"}</definedName>
    <definedName name="html" localSheetId="4" hidden="1">{"'Tablo I-C Analiz'!$A$2:$AY$62"}</definedName>
    <definedName name="html" localSheetId="5" hidden="1">{"'Tablo I-C Analiz'!$A$2:$AY$62"}</definedName>
    <definedName name="html" localSheetId="6" hidden="1">{"'Tablo I-C Analiz'!$A$2:$AY$62"}</definedName>
    <definedName name="html" localSheetId="7" hidden="1">{"'Tablo I-C Analiz'!$A$2:$AY$62"}</definedName>
    <definedName name="html" localSheetId="8" hidden="1">{"'Tablo I-C Analiz'!$A$2:$AY$62"}</definedName>
    <definedName name="html" localSheetId="9" hidden="1">{"'Tablo I-C Analiz'!$A$2:$AY$62"}</definedName>
    <definedName name="html" localSheetId="10" hidden="1">{"'Tablo I-C Analiz'!$A$2:$AY$62"}</definedName>
    <definedName name="html" localSheetId="11" hidden="1">{"'Tablo I-C Analiz'!$A$2:$AY$62"}</definedName>
    <definedName name="html" localSheetId="12" hidden="1">{"'Tablo I-C Analiz'!$A$2:$AY$62"}</definedName>
    <definedName name="html" localSheetId="13" hidden="1">{"'Tablo I-C Analiz'!$A$2:$AY$62"}</definedName>
    <definedName name="html" localSheetId="14" hidden="1">{"'Tablo I-C Analiz'!$A$2:$AY$62"}</definedName>
    <definedName name="html" localSheetId="15" hidden="1">{"'Tablo I-C Analiz'!$A$2:$AY$62"}</definedName>
    <definedName name="html" localSheetId="16" hidden="1">{"'Tablo I-C Analiz'!$A$2:$AY$62"}</definedName>
    <definedName name="html" localSheetId="17" hidden="1">{"'Tablo I-C Analiz'!$A$2:$AY$62"}</definedName>
    <definedName name="html" localSheetId="18" hidden="1">{"'Tablo I-C Analiz'!$A$2:$AY$62"}</definedName>
    <definedName name="html" localSheetId="19" hidden="1">{"'Tablo I-C Analiz'!$A$2:$AY$62"}</definedName>
    <definedName name="html" localSheetId="20" hidden="1">{"'Tablo I-C Analiz'!$A$2:$AY$62"}</definedName>
    <definedName name="html" localSheetId="21" hidden="1">{"'Tablo I-C Analiz'!$A$2:$AY$62"}</definedName>
    <definedName name="html" localSheetId="22" hidden="1">{"'Tablo I-C Analiz'!$A$2:$AY$62"}</definedName>
    <definedName name="html" localSheetId="23" hidden="1">{"'Tablo I-C Analiz'!$A$2:$AY$62"}</definedName>
    <definedName name="html" localSheetId="24" hidden="1">{"'Tablo I-C Analiz'!$A$2:$AY$62"}</definedName>
    <definedName name="html" localSheetId="25" hidden="1">{"'Tablo I-C Analiz'!$A$2:$AY$62"}</definedName>
    <definedName name="html" localSheetId="26" hidden="1">{"'Tablo I-C Analiz'!$A$2:$AY$62"}</definedName>
    <definedName name="html" localSheetId="27" hidden="1">{"'Tablo I-C Analiz'!$A$2:$AY$62"}</definedName>
    <definedName name="html" localSheetId="28" hidden="1">{"'Tablo I-C Analiz'!$A$2:$AY$62"}</definedName>
    <definedName name="html" localSheetId="29" hidden="1">{"'Tablo I-C Analiz'!$A$2:$AY$62"}</definedName>
    <definedName name="html" localSheetId="0" hidden="1">{"'Tablo I-C Analiz'!$A$2:$AY$62"}</definedName>
    <definedName name="html" localSheetId="1" hidden="1">{"'Tablo I-C Analiz'!$A$2:$AY$62"}</definedName>
    <definedName name="html" localSheetId="30" hidden="1">{"'Tablo I-C Analiz'!$A$2:$AY$62"}</definedName>
    <definedName name="html" localSheetId="31" hidden="1">{"'Tablo I-C Analiz'!$A$2:$AY$62"}</definedName>
    <definedName name="html" localSheetId="32" hidden="1">{"'Tablo I-C Analiz'!$A$2:$AY$62"}</definedName>
    <definedName name="html" localSheetId="33" hidden="1">{"'Tablo I-C Analiz'!$A$2:$AY$62"}</definedName>
    <definedName name="html" localSheetId="34" hidden="1">{"'Tablo I-C Analiz'!$A$2:$AY$62"}</definedName>
    <definedName name="html" localSheetId="35" hidden="1">{"'Tablo I-C Analiz'!$A$2:$AY$62"}</definedName>
    <definedName name="html" localSheetId="36" hidden="1">{"'Tablo I-C Analiz'!$A$2:$AY$62"}</definedName>
    <definedName name="html" localSheetId="37" hidden="1">{"'Tablo I-C Analiz'!$A$2:$AY$62"}</definedName>
    <definedName name="html" localSheetId="38" hidden="1">{"'Tablo I-C Analiz'!$A$2:$AY$62"}</definedName>
    <definedName name="html" localSheetId="39" hidden="1">{"'Tablo I-C Analiz'!$A$2:$AY$62"}</definedName>
    <definedName name="html" hidden="1">{"'Tablo I-C Analiz'!$A$2:$AY$62"}</definedName>
    <definedName name="HTML_CodePage" hidden="1">1254</definedName>
    <definedName name="HTML_Control" localSheetId="2" hidden="1">{"'Tablo I-C Analiz'!$A$2:$AY$62"}</definedName>
    <definedName name="HTML_Control" localSheetId="3" hidden="1">{"'Tablo I-C Analiz'!$A$2:$AY$62"}</definedName>
    <definedName name="HTML_Control" localSheetId="4" hidden="1">{"'Tablo I-C Analiz'!$A$2:$AY$62"}</definedName>
    <definedName name="HTML_Control" localSheetId="5" hidden="1">{"'Tablo I-C Analiz'!$A$2:$AY$62"}</definedName>
    <definedName name="HTML_Control" localSheetId="6" hidden="1">{"'Tablo I-C Analiz'!$A$2:$AY$62"}</definedName>
    <definedName name="HTML_Control" localSheetId="7" hidden="1">{"'Tablo I-C Analiz'!$A$2:$AY$62"}</definedName>
    <definedName name="HTML_Control" localSheetId="8" hidden="1">{"'Tablo I-C Analiz'!$A$2:$AY$62"}</definedName>
    <definedName name="HTML_Control" localSheetId="9" hidden="1">{"'Tablo I-C Analiz'!$A$2:$AY$62"}</definedName>
    <definedName name="HTML_Control" localSheetId="10" hidden="1">{"'Tablo I-C Analiz'!$A$2:$AY$62"}</definedName>
    <definedName name="HTML_Control" localSheetId="11" hidden="1">{"'Tablo I-C Analiz'!$A$2:$AY$62"}</definedName>
    <definedName name="HTML_Control" localSheetId="12" hidden="1">{"'Tablo I-C Analiz'!$A$2:$AY$62"}</definedName>
    <definedName name="HTML_Control" localSheetId="13" hidden="1">{"'Tablo I-C Analiz'!$A$2:$AY$62"}</definedName>
    <definedName name="HTML_Control" localSheetId="14" hidden="1">{"'Tablo I-C Analiz'!$A$2:$AY$62"}</definedName>
    <definedName name="HTML_Control" localSheetId="15" hidden="1">{"'Tablo I-C Analiz'!$A$2:$AY$62"}</definedName>
    <definedName name="HTML_Control" localSheetId="16" hidden="1">{"'Tablo I-C Analiz'!$A$2:$AY$62"}</definedName>
    <definedName name="HTML_Control" localSheetId="17" hidden="1">{"'Tablo I-C Analiz'!$A$2:$AY$62"}</definedName>
    <definedName name="HTML_Control" localSheetId="18" hidden="1">{"'Tablo I-C Analiz'!$A$2:$AY$62"}</definedName>
    <definedName name="HTML_Control" localSheetId="19" hidden="1">{"'Tablo I-C Analiz'!$A$2:$AY$62"}</definedName>
    <definedName name="HTML_Control" localSheetId="20" hidden="1">{"'Tablo I-C Analiz'!$A$2:$AY$62"}</definedName>
    <definedName name="HTML_Control" localSheetId="21" hidden="1">{"'Tablo I-C Analiz'!$A$2:$AY$62"}</definedName>
    <definedName name="HTML_Control" localSheetId="22" hidden="1">{"'Tablo I-C Analiz'!$A$2:$AY$62"}</definedName>
    <definedName name="HTML_Control" localSheetId="23" hidden="1">{"'Tablo I-C Analiz'!$A$2:$AY$62"}</definedName>
    <definedName name="HTML_Control" localSheetId="24" hidden="1">{"'Tablo I-C Analiz'!$A$2:$AY$62"}</definedName>
    <definedName name="HTML_Control" localSheetId="25" hidden="1">{"'Tablo I-C Analiz'!$A$2:$AY$62"}</definedName>
    <definedName name="HTML_Control" localSheetId="26" hidden="1">{"'Tablo I-C Analiz'!$A$2:$AY$62"}</definedName>
    <definedName name="HTML_Control" localSheetId="27" hidden="1">{"'Tablo I-C Analiz'!$A$2:$AY$62"}</definedName>
    <definedName name="HTML_Control" localSheetId="28" hidden="1">{"'Tablo I-C Analiz'!$A$2:$AY$62"}</definedName>
    <definedName name="HTML_Control" localSheetId="29" hidden="1">{"'Tablo I-C Analiz'!$A$2:$AY$62"}</definedName>
    <definedName name="HTML_Control" localSheetId="0" hidden="1">{"'Tablo I-C Analiz'!$A$2:$AY$62"}</definedName>
    <definedName name="HTML_Control" localSheetId="1" hidden="1">{"'Tablo I-C Analiz'!$A$2:$AY$62"}</definedName>
    <definedName name="HTML_Control" localSheetId="30" hidden="1">{"'Tablo I-C Analiz'!$A$2:$AY$62"}</definedName>
    <definedName name="HTML_Control" localSheetId="31" hidden="1">{"'Tablo I-C Analiz'!$A$2:$AY$62"}</definedName>
    <definedName name="HTML_Control" localSheetId="32" hidden="1">{"'Tablo I-C Analiz'!$A$2:$AY$62"}</definedName>
    <definedName name="HTML_Control" localSheetId="33" hidden="1">{"'Tablo I-C Analiz'!$A$2:$AY$62"}</definedName>
    <definedName name="HTML_Control" localSheetId="34" hidden="1">{"'Tablo I-C Analiz'!$A$2:$AY$62"}</definedName>
    <definedName name="HTML_Control" localSheetId="35" hidden="1">{"'Tablo I-C Analiz'!$A$2:$AY$62"}</definedName>
    <definedName name="HTML_Control" localSheetId="36" hidden="1">{"'Tablo I-C Analiz'!$A$2:$AY$62"}</definedName>
    <definedName name="HTML_Control" localSheetId="37" hidden="1">{"'Tablo I-C Analiz'!$A$2:$AY$62"}</definedName>
    <definedName name="HTML_Control" localSheetId="38" hidden="1">{"'Tablo I-C Analiz'!$A$2:$AY$62"}</definedName>
    <definedName name="HTML_Control" localSheetId="39"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2" hidden="1">{"'Tablo I-C Analiz'!$A$2:$AY$62"}</definedName>
    <definedName name="i" localSheetId="3" hidden="1">{"'Tablo I-C Analiz'!$A$2:$AY$62"}</definedName>
    <definedName name="i" localSheetId="4" hidden="1">{"'Tablo I-C Analiz'!$A$2:$AY$62"}</definedName>
    <definedName name="i" localSheetId="5" hidden="1">{"'Tablo I-C Analiz'!$A$2:$AY$62"}</definedName>
    <definedName name="i" localSheetId="6" hidden="1">{"'Tablo I-C Analiz'!$A$2:$AY$62"}</definedName>
    <definedName name="i" localSheetId="7" hidden="1">{"'Tablo I-C Analiz'!$A$2:$AY$62"}</definedName>
    <definedName name="i" localSheetId="8" hidden="1">{"'Tablo I-C Analiz'!$A$2:$AY$62"}</definedName>
    <definedName name="i" localSheetId="9" hidden="1">{"'Tablo I-C Analiz'!$A$2:$AY$62"}</definedName>
    <definedName name="i" localSheetId="10" hidden="1">{"'Tablo I-C Analiz'!$A$2:$AY$62"}</definedName>
    <definedName name="i" localSheetId="11" hidden="1">{"'Tablo I-C Analiz'!$A$2:$AY$62"}</definedName>
    <definedName name="i" localSheetId="12" hidden="1">{"'Tablo I-C Analiz'!$A$2:$AY$62"}</definedName>
    <definedName name="i" localSheetId="13" hidden="1">{"'Tablo I-C Analiz'!$A$2:$AY$62"}</definedName>
    <definedName name="i" localSheetId="14" hidden="1">{"'Tablo I-C Analiz'!$A$2:$AY$62"}</definedName>
    <definedName name="i" localSheetId="15" hidden="1">{"'Tablo I-C Analiz'!$A$2:$AY$62"}</definedName>
    <definedName name="i" localSheetId="16" hidden="1">{"'Tablo I-C Analiz'!$A$2:$AY$62"}</definedName>
    <definedName name="i" localSheetId="17" hidden="1">{"'Tablo I-C Analiz'!$A$2:$AY$62"}</definedName>
    <definedName name="i" localSheetId="18" hidden="1">{"'Tablo I-C Analiz'!$A$2:$AY$62"}</definedName>
    <definedName name="i" localSheetId="19" hidden="1">{"'Tablo I-C Analiz'!$A$2:$AY$62"}</definedName>
    <definedName name="i" localSheetId="20" hidden="1">{"'Tablo I-C Analiz'!$A$2:$AY$62"}</definedName>
    <definedName name="i" localSheetId="21" hidden="1">{"'Tablo I-C Analiz'!$A$2:$AY$62"}</definedName>
    <definedName name="i" localSheetId="22" hidden="1">{"'Tablo I-C Analiz'!$A$2:$AY$62"}</definedName>
    <definedName name="i" localSheetId="23" hidden="1">{"'Tablo I-C Analiz'!$A$2:$AY$62"}</definedName>
    <definedName name="i" localSheetId="24" hidden="1">{"'Tablo I-C Analiz'!$A$2:$AY$62"}</definedName>
    <definedName name="i" localSheetId="25" hidden="1">{"'Tablo I-C Analiz'!$A$2:$AY$62"}</definedName>
    <definedName name="i" localSheetId="26" hidden="1">{"'Tablo I-C Analiz'!$A$2:$AY$62"}</definedName>
    <definedName name="i" localSheetId="27" hidden="1">{"'Tablo I-C Analiz'!$A$2:$AY$62"}</definedName>
    <definedName name="i" localSheetId="28" hidden="1">{"'Tablo I-C Analiz'!$A$2:$AY$62"}</definedName>
    <definedName name="i" localSheetId="29" hidden="1">{"'Tablo I-C Analiz'!$A$2:$AY$62"}</definedName>
    <definedName name="i" localSheetId="0" hidden="1">{"'Tablo I-C Analiz'!$A$2:$AY$62"}</definedName>
    <definedName name="i" localSheetId="1" hidden="1">{"'Tablo I-C Analiz'!$A$2:$AY$62"}</definedName>
    <definedName name="i" localSheetId="30" hidden="1">{"'Tablo I-C Analiz'!$A$2:$AY$62"}</definedName>
    <definedName name="i" localSheetId="31" hidden="1">{"'Tablo I-C Analiz'!$A$2:$AY$62"}</definedName>
    <definedName name="i" localSheetId="32" hidden="1">{"'Tablo I-C Analiz'!$A$2:$AY$62"}</definedName>
    <definedName name="i" localSheetId="33" hidden="1">{"'Tablo I-C Analiz'!$A$2:$AY$62"}</definedName>
    <definedName name="i" localSheetId="34" hidden="1">{"'Tablo I-C Analiz'!$A$2:$AY$62"}</definedName>
    <definedName name="i" localSheetId="35" hidden="1">{"'Tablo I-C Analiz'!$A$2:$AY$62"}</definedName>
    <definedName name="i" localSheetId="36" hidden="1">{"'Tablo I-C Analiz'!$A$2:$AY$62"}</definedName>
    <definedName name="i" localSheetId="37" hidden="1">{"'Tablo I-C Analiz'!$A$2:$AY$62"}</definedName>
    <definedName name="i" localSheetId="38" hidden="1">{"'Tablo I-C Analiz'!$A$2:$AY$62"}</definedName>
    <definedName name="i" localSheetId="39" hidden="1">{"'Tablo I-C Analiz'!$A$2:$AY$62"}</definedName>
    <definedName name="i" hidden="1">{"'Tablo I-C Analiz'!$A$2:$AY$62"}</definedName>
    <definedName name="MYB" localSheetId="2" hidden="1">{"'Tablo I-C Analiz'!$A$2:$AY$62"}</definedName>
    <definedName name="MYB" localSheetId="3" hidden="1">{"'Tablo I-C Analiz'!$A$2:$AY$62"}</definedName>
    <definedName name="MYB" localSheetId="4" hidden="1">{"'Tablo I-C Analiz'!$A$2:$AY$62"}</definedName>
    <definedName name="MYB" localSheetId="5" hidden="1">{"'Tablo I-C Analiz'!$A$2:$AY$62"}</definedName>
    <definedName name="MYB" localSheetId="6" hidden="1">{"'Tablo I-C Analiz'!$A$2:$AY$62"}</definedName>
    <definedName name="MYB" localSheetId="7" hidden="1">{"'Tablo I-C Analiz'!$A$2:$AY$62"}</definedName>
    <definedName name="MYB" localSheetId="8" hidden="1">{"'Tablo I-C Analiz'!$A$2:$AY$62"}</definedName>
    <definedName name="MYB" localSheetId="9" hidden="1">{"'Tablo I-C Analiz'!$A$2:$AY$62"}</definedName>
    <definedName name="MYB" localSheetId="10" hidden="1">{"'Tablo I-C Analiz'!$A$2:$AY$62"}</definedName>
    <definedName name="MYB" localSheetId="11" hidden="1">{"'Tablo I-C Analiz'!$A$2:$AY$62"}</definedName>
    <definedName name="MYB" localSheetId="12" hidden="1">{"'Tablo I-C Analiz'!$A$2:$AY$62"}</definedName>
    <definedName name="MYB" localSheetId="13" hidden="1">{"'Tablo I-C Analiz'!$A$2:$AY$62"}</definedName>
    <definedName name="MYB" localSheetId="14" hidden="1">{"'Tablo I-C Analiz'!$A$2:$AY$62"}</definedName>
    <definedName name="MYB" localSheetId="15" hidden="1">{"'Tablo I-C Analiz'!$A$2:$AY$62"}</definedName>
    <definedName name="MYB" localSheetId="16" hidden="1">{"'Tablo I-C Analiz'!$A$2:$AY$62"}</definedName>
    <definedName name="MYB" localSheetId="17" hidden="1">{"'Tablo I-C Analiz'!$A$2:$AY$62"}</definedName>
    <definedName name="MYB" localSheetId="18" hidden="1">{"'Tablo I-C Analiz'!$A$2:$AY$62"}</definedName>
    <definedName name="MYB" localSheetId="19" hidden="1">{"'Tablo I-C Analiz'!$A$2:$AY$62"}</definedName>
    <definedName name="MYB" localSheetId="20" hidden="1">{"'Tablo I-C Analiz'!$A$2:$AY$62"}</definedName>
    <definedName name="MYB" localSheetId="21" hidden="1">{"'Tablo I-C Analiz'!$A$2:$AY$62"}</definedName>
    <definedName name="MYB" localSheetId="22" hidden="1">{"'Tablo I-C Analiz'!$A$2:$AY$62"}</definedName>
    <definedName name="MYB" localSheetId="23" hidden="1">{"'Tablo I-C Analiz'!$A$2:$AY$62"}</definedName>
    <definedName name="MYB" localSheetId="24" hidden="1">{"'Tablo I-C Analiz'!$A$2:$AY$62"}</definedName>
    <definedName name="MYB" localSheetId="25" hidden="1">{"'Tablo I-C Analiz'!$A$2:$AY$62"}</definedName>
    <definedName name="MYB" localSheetId="26" hidden="1">{"'Tablo I-C Analiz'!$A$2:$AY$62"}</definedName>
    <definedName name="MYB" localSheetId="27" hidden="1">{"'Tablo I-C Analiz'!$A$2:$AY$62"}</definedName>
    <definedName name="MYB" localSheetId="28" hidden="1">{"'Tablo I-C Analiz'!$A$2:$AY$62"}</definedName>
    <definedName name="MYB" localSheetId="29" hidden="1">{"'Tablo I-C Analiz'!$A$2:$AY$62"}</definedName>
    <definedName name="MYB" localSheetId="0" hidden="1">{"'Tablo I-C Analiz'!$A$2:$AY$62"}</definedName>
    <definedName name="MYB" localSheetId="1" hidden="1">{"'Tablo I-C Analiz'!$A$2:$AY$62"}</definedName>
    <definedName name="MYB" localSheetId="30" hidden="1">{"'Tablo I-C Analiz'!$A$2:$AY$62"}</definedName>
    <definedName name="MYB" localSheetId="31" hidden="1">{"'Tablo I-C Analiz'!$A$2:$AY$62"}</definedName>
    <definedName name="MYB" localSheetId="32" hidden="1">{"'Tablo I-C Analiz'!$A$2:$AY$62"}</definedName>
    <definedName name="MYB" localSheetId="33" hidden="1">{"'Tablo I-C Analiz'!$A$2:$AY$62"}</definedName>
    <definedName name="MYB" localSheetId="34" hidden="1">{"'Tablo I-C Analiz'!$A$2:$AY$62"}</definedName>
    <definedName name="MYB" localSheetId="35" hidden="1">{"'Tablo I-C Analiz'!$A$2:$AY$62"}</definedName>
    <definedName name="MYB" localSheetId="36" hidden="1">{"'Tablo I-C Analiz'!$A$2:$AY$62"}</definedName>
    <definedName name="MYB" localSheetId="37" hidden="1">{"'Tablo I-C Analiz'!$A$2:$AY$62"}</definedName>
    <definedName name="MYB" localSheetId="38" hidden="1">{"'Tablo I-C Analiz'!$A$2:$AY$62"}</definedName>
    <definedName name="MYB" localSheetId="39" hidden="1">{"'Tablo I-C Analiz'!$A$2:$AY$62"}</definedName>
    <definedName name="MYB" hidden="1">{"'Tablo I-C Analiz'!$A$2:$AY$62"}</definedName>
    <definedName name="projeler" localSheetId="2" hidden="1">{"'Tablo I-C Analiz'!$A$2:$AY$62"}</definedName>
    <definedName name="projeler" localSheetId="3" hidden="1">{"'Tablo I-C Analiz'!$A$2:$AY$62"}</definedName>
    <definedName name="projeler" localSheetId="4" hidden="1">{"'Tablo I-C Analiz'!$A$2:$AY$62"}</definedName>
    <definedName name="projeler" localSheetId="5" hidden="1">{"'Tablo I-C Analiz'!$A$2:$AY$62"}</definedName>
    <definedName name="projeler" localSheetId="6" hidden="1">{"'Tablo I-C Analiz'!$A$2:$AY$62"}</definedName>
    <definedName name="projeler" localSheetId="7" hidden="1">{"'Tablo I-C Analiz'!$A$2:$AY$62"}</definedName>
    <definedName name="projeler" localSheetId="8" hidden="1">{"'Tablo I-C Analiz'!$A$2:$AY$62"}</definedName>
    <definedName name="projeler" localSheetId="9" hidden="1">{"'Tablo I-C Analiz'!$A$2:$AY$62"}</definedName>
    <definedName name="projeler" localSheetId="10" hidden="1">{"'Tablo I-C Analiz'!$A$2:$AY$62"}</definedName>
    <definedName name="projeler" localSheetId="11" hidden="1">{"'Tablo I-C Analiz'!$A$2:$AY$62"}</definedName>
    <definedName name="projeler" localSheetId="12" hidden="1">{"'Tablo I-C Analiz'!$A$2:$AY$62"}</definedName>
    <definedName name="projeler" localSheetId="13" hidden="1">{"'Tablo I-C Analiz'!$A$2:$AY$62"}</definedName>
    <definedName name="projeler" localSheetId="14" hidden="1">{"'Tablo I-C Analiz'!$A$2:$AY$62"}</definedName>
    <definedName name="projeler" localSheetId="15" hidden="1">{"'Tablo I-C Analiz'!$A$2:$AY$62"}</definedName>
    <definedName name="projeler" localSheetId="16" hidden="1">{"'Tablo I-C Analiz'!$A$2:$AY$62"}</definedName>
    <definedName name="projeler" localSheetId="17" hidden="1">{"'Tablo I-C Analiz'!$A$2:$AY$62"}</definedName>
    <definedName name="projeler" localSheetId="18" hidden="1">{"'Tablo I-C Analiz'!$A$2:$AY$62"}</definedName>
    <definedName name="projeler" localSheetId="19" hidden="1">{"'Tablo I-C Analiz'!$A$2:$AY$62"}</definedName>
    <definedName name="projeler" localSheetId="20" hidden="1">{"'Tablo I-C Analiz'!$A$2:$AY$62"}</definedName>
    <definedName name="projeler" localSheetId="21" hidden="1">{"'Tablo I-C Analiz'!$A$2:$AY$62"}</definedName>
    <definedName name="projeler" localSheetId="22" hidden="1">{"'Tablo I-C Analiz'!$A$2:$AY$62"}</definedName>
    <definedName name="projeler" localSheetId="23" hidden="1">{"'Tablo I-C Analiz'!$A$2:$AY$62"}</definedName>
    <definedName name="projeler" localSheetId="24" hidden="1">{"'Tablo I-C Analiz'!$A$2:$AY$62"}</definedName>
    <definedName name="projeler" localSheetId="25" hidden="1">{"'Tablo I-C Analiz'!$A$2:$AY$62"}</definedName>
    <definedName name="projeler" localSheetId="26" hidden="1">{"'Tablo I-C Analiz'!$A$2:$AY$62"}</definedName>
    <definedName name="projeler" localSheetId="27" hidden="1">{"'Tablo I-C Analiz'!$A$2:$AY$62"}</definedName>
    <definedName name="projeler" localSheetId="28" hidden="1">{"'Tablo I-C Analiz'!$A$2:$AY$62"}</definedName>
    <definedName name="projeler" localSheetId="29" hidden="1">{"'Tablo I-C Analiz'!$A$2:$AY$62"}</definedName>
    <definedName name="projeler" localSheetId="0" hidden="1">{"'Tablo I-C Analiz'!$A$2:$AY$62"}</definedName>
    <definedName name="projeler" localSheetId="1" hidden="1">{"'Tablo I-C Analiz'!$A$2:$AY$62"}</definedName>
    <definedName name="projeler" localSheetId="30" hidden="1">{"'Tablo I-C Analiz'!$A$2:$AY$62"}</definedName>
    <definedName name="projeler" localSheetId="31" hidden="1">{"'Tablo I-C Analiz'!$A$2:$AY$62"}</definedName>
    <definedName name="projeler" localSheetId="32" hidden="1">{"'Tablo I-C Analiz'!$A$2:$AY$62"}</definedName>
    <definedName name="projeler" localSheetId="33" hidden="1">{"'Tablo I-C Analiz'!$A$2:$AY$62"}</definedName>
    <definedName name="projeler" localSheetId="34" hidden="1">{"'Tablo I-C Analiz'!$A$2:$AY$62"}</definedName>
    <definedName name="projeler" localSheetId="35" hidden="1">{"'Tablo I-C Analiz'!$A$2:$AY$62"}</definedName>
    <definedName name="projeler" localSheetId="36" hidden="1">{"'Tablo I-C Analiz'!$A$2:$AY$62"}</definedName>
    <definedName name="projeler" localSheetId="37" hidden="1">{"'Tablo I-C Analiz'!$A$2:$AY$62"}</definedName>
    <definedName name="projeler" localSheetId="38" hidden="1">{"'Tablo I-C Analiz'!$A$2:$AY$62"}</definedName>
    <definedName name="projeler" localSheetId="39" hidden="1">{"'Tablo I-C Analiz'!$A$2:$AY$62"}</definedName>
    <definedName name="projeler" hidden="1">{"'Tablo I-C Analiz'!$A$2:$AY$62"}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3" i="44" l="1"/>
  <c r="J46" i="41" l="1"/>
  <c r="J73" i="40" l="1"/>
  <c r="J45" i="23" l="1"/>
  <c r="J87" i="38" l="1"/>
  <c r="J89" i="32" l="1"/>
  <c r="J105" i="50" l="1"/>
  <c r="J45" i="51"/>
  <c r="J90" i="28" l="1"/>
  <c r="J116" i="2" l="1"/>
  <c r="J82" i="20"/>
  <c r="J132" i="48" l="1"/>
  <c r="J131" i="48"/>
  <c r="J91" i="34"/>
  <c r="J90" i="34"/>
  <c r="J97" i="24"/>
  <c r="J94" i="22" l="1"/>
  <c r="G49" i="53" l="1"/>
  <c r="K48" i="53"/>
  <c r="J48" i="53"/>
  <c r="G48" i="53"/>
  <c r="L46" i="53"/>
  <c r="L48" i="53" s="1"/>
  <c r="J49" i="53" s="1"/>
  <c r="J45" i="53"/>
  <c r="J44" i="53"/>
  <c r="L39" i="53"/>
  <c r="L32" i="53"/>
  <c r="K32" i="53"/>
  <c r="L31" i="53"/>
  <c r="L30" i="53"/>
  <c r="L29" i="53"/>
  <c r="L28" i="53"/>
  <c r="L27" i="53"/>
  <c r="L26" i="53"/>
  <c r="L25" i="53"/>
  <c r="L24" i="53"/>
  <c r="L23" i="53"/>
  <c r="L22" i="53"/>
  <c r="L21" i="53"/>
  <c r="G106" i="52"/>
  <c r="L105" i="52"/>
  <c r="J106" i="52" s="1"/>
  <c r="K105" i="52"/>
  <c r="J105" i="52"/>
  <c r="G105" i="52"/>
  <c r="L103" i="52"/>
  <c r="J102" i="52"/>
  <c r="J101" i="52"/>
  <c r="J100" i="52"/>
  <c r="J99" i="52"/>
  <c r="J98" i="52"/>
  <c r="L93" i="52"/>
  <c r="L86" i="52"/>
  <c r="K86" i="52"/>
  <c r="L85" i="52"/>
  <c r="L84" i="52"/>
  <c r="L83" i="52"/>
  <c r="L82" i="52"/>
  <c r="L81" i="52"/>
  <c r="L80" i="52"/>
  <c r="L79" i="52"/>
  <c r="L78" i="52"/>
  <c r="L77" i="52"/>
  <c r="L76" i="52"/>
  <c r="L75" i="52"/>
  <c r="K49" i="51" l="1"/>
  <c r="G49" i="51"/>
  <c r="G50" i="51" s="1"/>
  <c r="L40" i="51"/>
  <c r="L32" i="51"/>
  <c r="L31" i="51"/>
  <c r="L30" i="51"/>
  <c r="L29" i="51"/>
  <c r="L28" i="51"/>
  <c r="L27" i="51"/>
  <c r="L26" i="51"/>
  <c r="L25" i="51"/>
  <c r="L24" i="51"/>
  <c r="L23" i="51"/>
  <c r="K33" i="51"/>
  <c r="L47" i="51" s="1"/>
  <c r="L49" i="51" s="1"/>
  <c r="K112" i="50"/>
  <c r="G112" i="50"/>
  <c r="G113" i="50" s="1"/>
  <c r="J108" i="50"/>
  <c r="J107" i="50"/>
  <c r="J106" i="50"/>
  <c r="L100" i="50"/>
  <c r="L92" i="50"/>
  <c r="L91" i="50"/>
  <c r="L90" i="50"/>
  <c r="L89" i="50"/>
  <c r="L88" i="50"/>
  <c r="L87" i="50"/>
  <c r="L86" i="50"/>
  <c r="L85" i="50"/>
  <c r="L84" i="50"/>
  <c r="L83" i="50"/>
  <c r="J46" i="51" l="1"/>
  <c r="J109" i="50"/>
  <c r="J49" i="51"/>
  <c r="J50" i="51" s="1"/>
  <c r="L22" i="51"/>
  <c r="L33" i="51" s="1"/>
  <c r="K93" i="50"/>
  <c r="L110" i="50" s="1"/>
  <c r="L112" i="50" s="1"/>
  <c r="J112" i="50"/>
  <c r="L82" i="50"/>
  <c r="L93" i="50" s="1"/>
  <c r="J113" i="50" l="1"/>
  <c r="K49" i="49" l="1"/>
  <c r="G49" i="49"/>
  <c r="G50" i="49" s="1"/>
  <c r="J45" i="49"/>
  <c r="L40" i="49"/>
  <c r="L32" i="49"/>
  <c r="L31" i="49"/>
  <c r="L30" i="49"/>
  <c r="L29" i="49"/>
  <c r="L28" i="49"/>
  <c r="L27" i="49"/>
  <c r="L26" i="49"/>
  <c r="L25" i="49"/>
  <c r="L24" i="49"/>
  <c r="L23" i="49"/>
  <c r="K33" i="49"/>
  <c r="L47" i="49" s="1"/>
  <c r="L49" i="49" s="1"/>
  <c r="K138" i="48"/>
  <c r="G138" i="48"/>
  <c r="G139" i="48" s="1"/>
  <c r="J134" i="48"/>
  <c r="J133" i="48"/>
  <c r="L126" i="48"/>
  <c r="L118" i="48"/>
  <c r="L117" i="48"/>
  <c r="L116" i="48"/>
  <c r="L115" i="48"/>
  <c r="L114" i="48"/>
  <c r="L113" i="48"/>
  <c r="L112" i="48"/>
  <c r="L111" i="48"/>
  <c r="L110" i="48"/>
  <c r="L109" i="48"/>
  <c r="J135" i="48" l="1"/>
  <c r="J46" i="49"/>
  <c r="J49" i="49" s="1"/>
  <c r="J50" i="49" s="1"/>
  <c r="L22" i="49"/>
  <c r="L33" i="49" s="1"/>
  <c r="K119" i="48"/>
  <c r="L136" i="48" s="1"/>
  <c r="L138" i="48" s="1"/>
  <c r="L108" i="48"/>
  <c r="L119" i="48" s="1"/>
  <c r="J138" i="48"/>
  <c r="J139" i="48" l="1"/>
  <c r="L23" i="47" l="1"/>
  <c r="K48" i="47"/>
  <c r="G48" i="47"/>
  <c r="G49" i="47" s="1"/>
  <c r="J44" i="47"/>
  <c r="L39" i="47"/>
  <c r="L31" i="47"/>
  <c r="L30" i="47"/>
  <c r="L29" i="47"/>
  <c r="L28" i="47"/>
  <c r="L27" i="47"/>
  <c r="L26" i="47"/>
  <c r="L25" i="47"/>
  <c r="L24" i="47"/>
  <c r="L22" i="47"/>
  <c r="L57" i="46"/>
  <c r="L56" i="46"/>
  <c r="L55" i="46"/>
  <c r="K79" i="46"/>
  <c r="G79" i="46"/>
  <c r="G80" i="46" s="1"/>
  <c r="J75" i="46"/>
  <c r="J74" i="46"/>
  <c r="J73" i="46"/>
  <c r="J72" i="46"/>
  <c r="L67" i="46"/>
  <c r="L59" i="46"/>
  <c r="L58" i="46"/>
  <c r="L54" i="46"/>
  <c r="L53" i="46"/>
  <c r="L52" i="46"/>
  <c r="L51" i="46"/>
  <c r="L50" i="46"/>
  <c r="J45" i="47" l="1"/>
  <c r="J48" i="47" s="1"/>
  <c r="J76" i="46"/>
  <c r="K32" i="47"/>
  <c r="L46" i="47" s="1"/>
  <c r="L48" i="47" s="1"/>
  <c r="J49" i="47" s="1"/>
  <c r="L21" i="47"/>
  <c r="L32" i="47" s="1"/>
  <c r="K60" i="46"/>
  <c r="L77" i="46" s="1"/>
  <c r="L79" i="46" s="1"/>
  <c r="J79" i="46"/>
  <c r="J80" i="46" s="1"/>
  <c r="L49" i="46"/>
  <c r="L60" i="46" s="1"/>
  <c r="K48" i="45" l="1"/>
  <c r="G48" i="45"/>
  <c r="G49" i="45" s="1"/>
  <c r="J44" i="45"/>
  <c r="L39" i="45"/>
  <c r="L31" i="45"/>
  <c r="L30" i="45"/>
  <c r="L29" i="45"/>
  <c r="L28" i="45"/>
  <c r="L27" i="45"/>
  <c r="L26" i="45"/>
  <c r="L25" i="45"/>
  <c r="L24" i="45"/>
  <c r="L23" i="45"/>
  <c r="L22" i="45"/>
  <c r="K89" i="44"/>
  <c r="G89" i="44"/>
  <c r="G90" i="44" s="1"/>
  <c r="J85" i="44"/>
  <c r="J84" i="44"/>
  <c r="J82" i="44"/>
  <c r="L77" i="44"/>
  <c r="L69" i="44"/>
  <c r="L68" i="44"/>
  <c r="L67" i="44"/>
  <c r="L66" i="44"/>
  <c r="L65" i="44"/>
  <c r="L64" i="44"/>
  <c r="L62" i="44"/>
  <c r="L61" i="44"/>
  <c r="L60" i="44"/>
  <c r="L59" i="44"/>
  <c r="J86" i="44" l="1"/>
  <c r="J45" i="45"/>
  <c r="J48" i="45" s="1"/>
  <c r="K32" i="45"/>
  <c r="L46" i="45" s="1"/>
  <c r="L48" i="45" s="1"/>
  <c r="L21" i="45"/>
  <c r="L32" i="45" s="1"/>
  <c r="K70" i="44"/>
  <c r="L87" i="44" s="1"/>
  <c r="L89" i="44" s="1"/>
  <c r="J89" i="44"/>
  <c r="L63" i="44"/>
  <c r="L70" i="44" s="1"/>
  <c r="J49" i="45" l="1"/>
  <c r="J90" i="44"/>
  <c r="K48" i="43" l="1"/>
  <c r="G48" i="43"/>
  <c r="G49" i="43" s="1"/>
  <c r="J44" i="43"/>
  <c r="L39" i="43"/>
  <c r="L31" i="43"/>
  <c r="L30" i="43"/>
  <c r="L29" i="43"/>
  <c r="L28" i="43"/>
  <c r="L27" i="43"/>
  <c r="L26" i="43"/>
  <c r="L25" i="43"/>
  <c r="L24" i="43"/>
  <c r="L23" i="43"/>
  <c r="L22" i="43"/>
  <c r="K32" i="43"/>
  <c r="L46" i="43" s="1"/>
  <c r="L48" i="43" s="1"/>
  <c r="K95" i="42"/>
  <c r="G95" i="42"/>
  <c r="G96" i="42" s="1"/>
  <c r="J91" i="42"/>
  <c r="J90" i="42"/>
  <c r="J89" i="42"/>
  <c r="J88" i="42"/>
  <c r="L83" i="42"/>
  <c r="L75" i="42"/>
  <c r="L74" i="42"/>
  <c r="L73" i="42"/>
  <c r="L72" i="42"/>
  <c r="L71" i="42"/>
  <c r="L70" i="42"/>
  <c r="L69" i="42"/>
  <c r="L68" i="42"/>
  <c r="L67" i="42"/>
  <c r="L66" i="42"/>
  <c r="J92" i="42" l="1"/>
  <c r="J45" i="43"/>
  <c r="J48" i="43" s="1"/>
  <c r="J49" i="43" s="1"/>
  <c r="L21" i="43"/>
  <c r="L32" i="43" s="1"/>
  <c r="K76" i="42"/>
  <c r="L93" i="42" s="1"/>
  <c r="L95" i="42" s="1"/>
  <c r="J95" i="42"/>
  <c r="L65" i="42"/>
  <c r="L76" i="42" s="1"/>
  <c r="J96" i="42" l="1"/>
  <c r="K50" i="41"/>
  <c r="G50" i="41"/>
  <c r="G51" i="41" s="1"/>
  <c r="L41" i="41"/>
  <c r="L33" i="41"/>
  <c r="L32" i="41"/>
  <c r="L31" i="41"/>
  <c r="L30" i="41"/>
  <c r="L29" i="41"/>
  <c r="L28" i="41"/>
  <c r="L27" i="41"/>
  <c r="L26" i="41"/>
  <c r="L25" i="41"/>
  <c r="L24" i="41"/>
  <c r="K80" i="40"/>
  <c r="G80" i="40"/>
  <c r="G81" i="40" s="1"/>
  <c r="J76" i="40"/>
  <c r="J75" i="40"/>
  <c r="J74" i="40"/>
  <c r="L68" i="40"/>
  <c r="L60" i="40"/>
  <c r="L59" i="40"/>
  <c r="L58" i="40"/>
  <c r="L57" i="40"/>
  <c r="L56" i="40"/>
  <c r="L55" i="40"/>
  <c r="L54" i="40"/>
  <c r="L53" i="40"/>
  <c r="L52" i="40"/>
  <c r="L51" i="40"/>
  <c r="K61" i="40"/>
  <c r="L78" i="40" s="1"/>
  <c r="L80" i="40" s="1"/>
  <c r="J77" i="40" l="1"/>
  <c r="J47" i="41"/>
  <c r="J50" i="41" s="1"/>
  <c r="K34" i="41"/>
  <c r="L48" i="41" s="1"/>
  <c r="L50" i="41" s="1"/>
  <c r="L23" i="41"/>
  <c r="L34" i="41" s="1"/>
  <c r="J80" i="40"/>
  <c r="J81" i="40" s="1"/>
  <c r="L50" i="40"/>
  <c r="L61" i="40" s="1"/>
  <c r="J51" i="41" l="1"/>
  <c r="L25" i="39"/>
  <c r="K50" i="39"/>
  <c r="G50" i="39"/>
  <c r="G51" i="39" s="1"/>
  <c r="J46" i="39"/>
  <c r="L41" i="39"/>
  <c r="L33" i="39"/>
  <c r="L32" i="39"/>
  <c r="L31" i="39"/>
  <c r="L30" i="39"/>
  <c r="L29" i="39"/>
  <c r="L28" i="39"/>
  <c r="L27" i="39"/>
  <c r="L26" i="39"/>
  <c r="L24" i="39"/>
  <c r="K94" i="38"/>
  <c r="G94" i="38"/>
  <c r="G95" i="38" s="1"/>
  <c r="J90" i="38"/>
  <c r="J89" i="38"/>
  <c r="J88" i="38"/>
  <c r="L82" i="38"/>
  <c r="L74" i="38"/>
  <c r="L73" i="38"/>
  <c r="L72" i="38"/>
  <c r="L71" i="38"/>
  <c r="L70" i="38"/>
  <c r="L69" i="38"/>
  <c r="L68" i="38"/>
  <c r="L67" i="38"/>
  <c r="L66" i="38"/>
  <c r="L65" i="38"/>
  <c r="J91" i="38" l="1"/>
  <c r="J47" i="39"/>
  <c r="J50" i="39" s="1"/>
  <c r="K34" i="39"/>
  <c r="L48" i="39" s="1"/>
  <c r="L50" i="39" s="1"/>
  <c r="L23" i="39"/>
  <c r="L34" i="39" s="1"/>
  <c r="K75" i="38"/>
  <c r="L92" i="38" s="1"/>
  <c r="L94" i="38" s="1"/>
  <c r="J94" i="38"/>
  <c r="L64" i="38"/>
  <c r="L75" i="38" s="1"/>
  <c r="J51" i="39" l="1"/>
  <c r="J95" i="38"/>
  <c r="K48" i="37" l="1"/>
  <c r="G48" i="37"/>
  <c r="G49" i="37" s="1"/>
  <c r="J44" i="37"/>
  <c r="L39" i="37"/>
  <c r="L31" i="37"/>
  <c r="L30" i="37"/>
  <c r="L29" i="37"/>
  <c r="L28" i="37"/>
  <c r="L27" i="37"/>
  <c r="L26" i="37"/>
  <c r="L25" i="37"/>
  <c r="L24" i="37"/>
  <c r="L23" i="37"/>
  <c r="L22" i="37"/>
  <c r="K92" i="36"/>
  <c r="G92" i="36"/>
  <c r="G93" i="36" s="1"/>
  <c r="J88" i="36"/>
  <c r="J87" i="36"/>
  <c r="J86" i="36"/>
  <c r="J85" i="36"/>
  <c r="L80" i="36"/>
  <c r="L72" i="36"/>
  <c r="L71" i="36"/>
  <c r="L70" i="36"/>
  <c r="L69" i="36"/>
  <c r="L68" i="36"/>
  <c r="L67" i="36"/>
  <c r="L66" i="36"/>
  <c r="L65" i="36"/>
  <c r="L64" i="36"/>
  <c r="L63" i="36"/>
  <c r="J89" i="36" l="1"/>
  <c r="J45" i="37"/>
  <c r="J48" i="37" s="1"/>
  <c r="K32" i="37"/>
  <c r="L46" i="37" s="1"/>
  <c r="L48" i="37" s="1"/>
  <c r="L21" i="37"/>
  <c r="L32" i="37" s="1"/>
  <c r="K73" i="36"/>
  <c r="L90" i="36" s="1"/>
  <c r="L92" i="36" s="1"/>
  <c r="J92" i="36"/>
  <c r="L62" i="36"/>
  <c r="L73" i="36" s="1"/>
  <c r="J49" i="37" l="1"/>
  <c r="J93" i="36"/>
  <c r="L24" i="35" l="1"/>
  <c r="K49" i="35"/>
  <c r="G49" i="35"/>
  <c r="G50" i="35" s="1"/>
  <c r="J45" i="35"/>
  <c r="L40" i="35"/>
  <c r="L32" i="35"/>
  <c r="L31" i="35"/>
  <c r="L30" i="35"/>
  <c r="L29" i="35"/>
  <c r="L28" i="35"/>
  <c r="L27" i="35"/>
  <c r="L26" i="35"/>
  <c r="L25" i="35"/>
  <c r="L23" i="35"/>
  <c r="K97" i="34"/>
  <c r="G97" i="34"/>
  <c r="G98" i="34" s="1"/>
  <c r="J93" i="34"/>
  <c r="J92" i="34"/>
  <c r="L85" i="34"/>
  <c r="L77" i="34"/>
  <c r="L76" i="34"/>
  <c r="L75" i="34"/>
  <c r="L74" i="34"/>
  <c r="L73" i="34"/>
  <c r="L72" i="34"/>
  <c r="L71" i="34"/>
  <c r="L70" i="34"/>
  <c r="L69" i="34"/>
  <c r="L68" i="34"/>
  <c r="J94" i="34" l="1"/>
  <c r="J46" i="35"/>
  <c r="J49" i="35" s="1"/>
  <c r="K33" i="35"/>
  <c r="L47" i="35" s="1"/>
  <c r="L49" i="35" s="1"/>
  <c r="L22" i="35"/>
  <c r="L33" i="35" s="1"/>
  <c r="J97" i="34"/>
  <c r="K78" i="34"/>
  <c r="L95" i="34" s="1"/>
  <c r="L97" i="34" s="1"/>
  <c r="L67" i="34"/>
  <c r="L78" i="34" s="1"/>
  <c r="J50" i="35" l="1"/>
  <c r="J98" i="34"/>
  <c r="L24" i="33" l="1"/>
  <c r="K49" i="33"/>
  <c r="G49" i="33"/>
  <c r="G50" i="33" s="1"/>
  <c r="J45" i="33"/>
  <c r="L40" i="33"/>
  <c r="L32" i="33"/>
  <c r="L31" i="33"/>
  <c r="L30" i="33"/>
  <c r="L29" i="33"/>
  <c r="L28" i="33"/>
  <c r="L27" i="33"/>
  <c r="L26" i="33"/>
  <c r="L25" i="33"/>
  <c r="L23" i="33"/>
  <c r="K96" i="32"/>
  <c r="G96" i="32"/>
  <c r="G97" i="32" s="1"/>
  <c r="J92" i="32"/>
  <c r="J91" i="32"/>
  <c r="J90" i="32"/>
  <c r="L84" i="32"/>
  <c r="L76" i="32"/>
  <c r="L75" i="32"/>
  <c r="L74" i="32"/>
  <c r="L73" i="32"/>
  <c r="L72" i="32"/>
  <c r="L71" i="32"/>
  <c r="L70" i="32"/>
  <c r="L69" i="32"/>
  <c r="L68" i="32"/>
  <c r="L67" i="32"/>
  <c r="J93" i="32" l="1"/>
  <c r="J46" i="33"/>
  <c r="J49" i="33" s="1"/>
  <c r="K33" i="33"/>
  <c r="L47" i="33" s="1"/>
  <c r="L49" i="33" s="1"/>
  <c r="J50" i="33" s="1"/>
  <c r="L22" i="33"/>
  <c r="L33" i="33" s="1"/>
  <c r="K77" i="32"/>
  <c r="L94" i="32" s="1"/>
  <c r="L96" i="32" s="1"/>
  <c r="J96" i="32"/>
  <c r="L66" i="32"/>
  <c r="L77" i="32" s="1"/>
  <c r="J97" i="32" l="1"/>
  <c r="K48" i="31" l="1"/>
  <c r="G48" i="31"/>
  <c r="G49" i="31" s="1"/>
  <c r="J44" i="31"/>
  <c r="L39" i="31"/>
  <c r="L31" i="31"/>
  <c r="L30" i="31"/>
  <c r="L29" i="31"/>
  <c r="L28" i="31"/>
  <c r="L27" i="31"/>
  <c r="L26" i="31"/>
  <c r="L25" i="31"/>
  <c r="L24" i="31"/>
  <c r="L23" i="31"/>
  <c r="L22" i="31"/>
  <c r="K104" i="30"/>
  <c r="G104" i="30"/>
  <c r="G105" i="30" s="1"/>
  <c r="J100" i="30"/>
  <c r="J99" i="30"/>
  <c r="J98" i="30"/>
  <c r="J97" i="30"/>
  <c r="L92" i="30"/>
  <c r="L84" i="30"/>
  <c r="L83" i="30"/>
  <c r="L82" i="30"/>
  <c r="L81" i="30"/>
  <c r="L80" i="30"/>
  <c r="L79" i="30"/>
  <c r="L78" i="30"/>
  <c r="L77" i="30"/>
  <c r="L76" i="30"/>
  <c r="L75" i="30"/>
  <c r="J101" i="30" l="1"/>
  <c r="J45" i="31"/>
  <c r="K32" i="31"/>
  <c r="L46" i="31" s="1"/>
  <c r="L48" i="31" s="1"/>
  <c r="J48" i="31"/>
  <c r="L21" i="31"/>
  <c r="L32" i="31" s="1"/>
  <c r="J104" i="30"/>
  <c r="K85" i="30"/>
  <c r="L102" i="30" s="1"/>
  <c r="L104" i="30" s="1"/>
  <c r="L74" i="30"/>
  <c r="L85" i="30" s="1"/>
  <c r="J49" i="31" l="1"/>
  <c r="J105" i="30"/>
  <c r="K48" i="29" l="1"/>
  <c r="G48" i="29"/>
  <c r="G49" i="29" s="1"/>
  <c r="J44" i="29"/>
  <c r="L39" i="29"/>
  <c r="L31" i="29"/>
  <c r="L30" i="29"/>
  <c r="L29" i="29"/>
  <c r="L28" i="29"/>
  <c r="L27" i="29"/>
  <c r="L26" i="29"/>
  <c r="L25" i="29"/>
  <c r="L24" i="29"/>
  <c r="L23" i="29"/>
  <c r="L22" i="29"/>
  <c r="K97" i="28"/>
  <c r="G97" i="28"/>
  <c r="G98" i="28" s="1"/>
  <c r="J93" i="28"/>
  <c r="J92" i="28"/>
  <c r="J91" i="28"/>
  <c r="L85" i="28"/>
  <c r="L77" i="28"/>
  <c r="L76" i="28"/>
  <c r="L75" i="28"/>
  <c r="L74" i="28"/>
  <c r="L73" i="28"/>
  <c r="L72" i="28"/>
  <c r="L71" i="28"/>
  <c r="L70" i="28"/>
  <c r="L69" i="28"/>
  <c r="L68" i="28"/>
  <c r="J94" i="28" l="1"/>
  <c r="J45" i="29"/>
  <c r="J48" i="29" s="1"/>
  <c r="K32" i="29"/>
  <c r="L46" i="29" s="1"/>
  <c r="L48" i="29" s="1"/>
  <c r="L21" i="29"/>
  <c r="L32" i="29" s="1"/>
  <c r="J97" i="28"/>
  <c r="K78" i="28"/>
  <c r="L95" i="28" s="1"/>
  <c r="L97" i="28" s="1"/>
  <c r="L67" i="28"/>
  <c r="L78" i="28" s="1"/>
  <c r="J98" i="28" l="1"/>
  <c r="J49" i="29"/>
  <c r="L28" i="27" l="1"/>
  <c r="L26" i="27"/>
  <c r="L24" i="27"/>
  <c r="K49" i="27"/>
  <c r="G49" i="27"/>
  <c r="G50" i="27" s="1"/>
  <c r="J45" i="27"/>
  <c r="L40" i="27"/>
  <c r="L32" i="27"/>
  <c r="L31" i="27"/>
  <c r="L30" i="27"/>
  <c r="L29" i="27"/>
  <c r="L27" i="27"/>
  <c r="L25" i="27"/>
  <c r="L23" i="27"/>
  <c r="K93" i="26"/>
  <c r="G93" i="26"/>
  <c r="G94" i="26" s="1"/>
  <c r="J89" i="26"/>
  <c r="J88" i="26"/>
  <c r="J87" i="26"/>
  <c r="J86" i="26"/>
  <c r="L81" i="26"/>
  <c r="L73" i="26"/>
  <c r="L72" i="26"/>
  <c r="L71" i="26"/>
  <c r="L70" i="26"/>
  <c r="L69" i="26"/>
  <c r="L68" i="26"/>
  <c r="L67" i="26"/>
  <c r="L66" i="26"/>
  <c r="L65" i="26"/>
  <c r="L64" i="26"/>
  <c r="J90" i="26" l="1"/>
  <c r="J93" i="26" s="1"/>
  <c r="J46" i="27"/>
  <c r="K33" i="27"/>
  <c r="L47" i="27" s="1"/>
  <c r="L49" i="27" s="1"/>
  <c r="J49" i="27"/>
  <c r="L22" i="27"/>
  <c r="L33" i="27" s="1"/>
  <c r="K74" i="26"/>
  <c r="L91" i="26" s="1"/>
  <c r="L93" i="26" s="1"/>
  <c r="L63" i="26"/>
  <c r="L74" i="26" s="1"/>
  <c r="J50" i="27" l="1"/>
  <c r="J94" i="26"/>
  <c r="L23" i="25" l="1"/>
  <c r="K48" i="25"/>
  <c r="G48" i="25"/>
  <c r="G49" i="25" s="1"/>
  <c r="J44" i="25"/>
  <c r="L39" i="25"/>
  <c r="L31" i="25"/>
  <c r="L30" i="25"/>
  <c r="L29" i="25"/>
  <c r="L28" i="25"/>
  <c r="L27" i="25"/>
  <c r="L26" i="25"/>
  <c r="L25" i="25"/>
  <c r="L24" i="25"/>
  <c r="L22" i="25"/>
  <c r="L82" i="24"/>
  <c r="L81" i="24"/>
  <c r="L80" i="24"/>
  <c r="K104" i="24"/>
  <c r="G104" i="24"/>
  <c r="G105" i="24" s="1"/>
  <c r="J100" i="24"/>
  <c r="J99" i="24"/>
  <c r="J98" i="24"/>
  <c r="L92" i="24"/>
  <c r="L84" i="24"/>
  <c r="L83" i="24"/>
  <c r="L79" i="24"/>
  <c r="L78" i="24"/>
  <c r="L77" i="24"/>
  <c r="L76" i="24"/>
  <c r="L75" i="24"/>
  <c r="J45" i="25" l="1"/>
  <c r="J48" i="25" s="1"/>
  <c r="J101" i="24"/>
  <c r="K32" i="25"/>
  <c r="L46" i="25" s="1"/>
  <c r="L48" i="25" s="1"/>
  <c r="J49" i="25" s="1"/>
  <c r="L21" i="25"/>
  <c r="L32" i="25" s="1"/>
  <c r="K85" i="24"/>
  <c r="L102" i="24" s="1"/>
  <c r="L104" i="24" s="1"/>
  <c r="J104" i="24"/>
  <c r="L74" i="24"/>
  <c r="L85" i="24" s="1"/>
  <c r="J105" i="24" l="1"/>
  <c r="K49" i="23" l="1"/>
  <c r="G49" i="23"/>
  <c r="G50" i="23" s="1"/>
  <c r="L40" i="23"/>
  <c r="L32" i="23"/>
  <c r="L31" i="23"/>
  <c r="L30" i="23"/>
  <c r="L29" i="23"/>
  <c r="L28" i="23"/>
  <c r="L27" i="23"/>
  <c r="L26" i="23"/>
  <c r="L25" i="23"/>
  <c r="L24" i="23"/>
  <c r="L23" i="23"/>
  <c r="K33" i="23"/>
  <c r="L47" i="23" s="1"/>
  <c r="L49" i="23" s="1"/>
  <c r="L79" i="22"/>
  <c r="L78" i="22"/>
  <c r="L71" i="22"/>
  <c r="K101" i="22"/>
  <c r="G101" i="22"/>
  <c r="G102" i="22" s="1"/>
  <c r="J97" i="22"/>
  <c r="J96" i="22"/>
  <c r="J95" i="22"/>
  <c r="L89" i="22"/>
  <c r="L81" i="22"/>
  <c r="L80" i="22"/>
  <c r="L76" i="22"/>
  <c r="L75" i="22"/>
  <c r="L74" i="22"/>
  <c r="L73" i="22"/>
  <c r="L72" i="22"/>
  <c r="J98" i="22" l="1"/>
  <c r="J46" i="23"/>
  <c r="J49" i="23" s="1"/>
  <c r="J50" i="23" s="1"/>
  <c r="L22" i="23"/>
  <c r="L33" i="23" s="1"/>
  <c r="J101" i="22"/>
  <c r="K82" i="22"/>
  <c r="L99" i="22" s="1"/>
  <c r="L77" i="22"/>
  <c r="L82" i="22" s="1"/>
  <c r="L101" i="22" l="1"/>
  <c r="J102" i="22"/>
  <c r="K48" i="21" l="1"/>
  <c r="G48" i="21"/>
  <c r="G49" i="21" s="1"/>
  <c r="J44" i="21"/>
  <c r="L39" i="21"/>
  <c r="L31" i="21"/>
  <c r="L30" i="21"/>
  <c r="L29" i="21"/>
  <c r="L28" i="21"/>
  <c r="L27" i="21"/>
  <c r="L26" i="21"/>
  <c r="L25" i="21"/>
  <c r="L24" i="21"/>
  <c r="L23" i="21"/>
  <c r="L22" i="21"/>
  <c r="L66" i="20"/>
  <c r="L60" i="20"/>
  <c r="K88" i="20"/>
  <c r="G88" i="20"/>
  <c r="G89" i="20" s="1"/>
  <c r="J84" i="20"/>
  <c r="J83" i="20"/>
  <c r="J81" i="20"/>
  <c r="L76" i="20"/>
  <c r="L68" i="20"/>
  <c r="L67" i="20"/>
  <c r="L65" i="20"/>
  <c r="L64" i="20"/>
  <c r="L63" i="20"/>
  <c r="L62" i="20"/>
  <c r="L61" i="20"/>
  <c r="L59" i="20"/>
  <c r="J45" i="21" l="1"/>
  <c r="J48" i="21" s="1"/>
  <c r="J85" i="20"/>
  <c r="J88" i="20" s="1"/>
  <c r="K32" i="21"/>
  <c r="L46" i="21" s="1"/>
  <c r="L48" i="21" s="1"/>
  <c r="J49" i="21" s="1"/>
  <c r="L21" i="21"/>
  <c r="L32" i="21" s="1"/>
  <c r="K69" i="20"/>
  <c r="L86" i="20" s="1"/>
  <c r="L88" i="20" s="1"/>
  <c r="L58" i="20"/>
  <c r="L69" i="20" s="1"/>
  <c r="J89" i="20" l="1"/>
  <c r="L28" i="19" l="1"/>
  <c r="L25" i="19"/>
  <c r="L23" i="19"/>
  <c r="K48" i="19"/>
  <c r="G48" i="19"/>
  <c r="G49" i="19" s="1"/>
  <c r="J44" i="19"/>
  <c r="L39" i="19"/>
  <c r="L31" i="19"/>
  <c r="L30" i="19"/>
  <c r="L29" i="19"/>
  <c r="L27" i="19"/>
  <c r="L26" i="19"/>
  <c r="L24" i="19"/>
  <c r="L22" i="19"/>
  <c r="L55" i="18"/>
  <c r="L54" i="18"/>
  <c r="L53" i="18"/>
  <c r="L49" i="18"/>
  <c r="K77" i="18"/>
  <c r="G77" i="18"/>
  <c r="G78" i="18" s="1"/>
  <c r="J73" i="18"/>
  <c r="J72" i="18"/>
  <c r="J71" i="18"/>
  <c r="J70" i="18"/>
  <c r="L65" i="18"/>
  <c r="L57" i="18"/>
  <c r="L56" i="18"/>
  <c r="L52" i="18"/>
  <c r="L51" i="18"/>
  <c r="L50" i="18"/>
  <c r="L48" i="18"/>
  <c r="J45" i="19" l="1"/>
  <c r="J48" i="19" s="1"/>
  <c r="J74" i="18"/>
  <c r="K32" i="19"/>
  <c r="L46" i="19" s="1"/>
  <c r="L48" i="19" s="1"/>
  <c r="J49" i="19" s="1"/>
  <c r="L21" i="19"/>
  <c r="L32" i="19" s="1"/>
  <c r="J77" i="18"/>
  <c r="K58" i="18"/>
  <c r="L75" i="18" s="1"/>
  <c r="L77" i="18" s="1"/>
  <c r="L47" i="18"/>
  <c r="L58" i="18" s="1"/>
  <c r="J78" i="18" l="1"/>
  <c r="K121" i="16" l="1"/>
  <c r="G121" i="16"/>
  <c r="G122" i="16" s="1"/>
  <c r="J117" i="16"/>
  <c r="J116" i="16"/>
  <c r="J115" i="16"/>
  <c r="J114" i="16"/>
  <c r="L109" i="16"/>
  <c r="L101" i="16"/>
  <c r="L100" i="16"/>
  <c r="L99" i="16"/>
  <c r="L98" i="16"/>
  <c r="L97" i="16"/>
  <c r="L96" i="16"/>
  <c r="L95" i="16"/>
  <c r="L94" i="16"/>
  <c r="L93" i="16"/>
  <c r="L92" i="16"/>
  <c r="J45" i="14"/>
  <c r="J118" i="16" l="1"/>
  <c r="K102" i="16"/>
  <c r="L119" i="16" s="1"/>
  <c r="L121" i="16" s="1"/>
  <c r="J121" i="16"/>
  <c r="L91" i="16"/>
  <c r="L102" i="16" s="1"/>
  <c r="J122" i="16" l="1"/>
  <c r="K49" i="14" l="1"/>
  <c r="G49" i="14"/>
  <c r="G50" i="14" s="1"/>
  <c r="L40" i="14"/>
  <c r="L32" i="14"/>
  <c r="L31" i="14"/>
  <c r="L30" i="14"/>
  <c r="L29" i="14"/>
  <c r="L28" i="14"/>
  <c r="L27" i="14"/>
  <c r="L26" i="14"/>
  <c r="L25" i="14"/>
  <c r="L24" i="14"/>
  <c r="L23" i="14"/>
  <c r="L22" i="14"/>
  <c r="J46" i="14" l="1"/>
  <c r="J49" i="14" s="1"/>
  <c r="L33" i="14"/>
  <c r="K33" i="14"/>
  <c r="L47" i="14" s="1"/>
  <c r="L49" i="14" s="1"/>
  <c r="J44" i="9"/>
  <c r="L22" i="9"/>
  <c r="L23" i="9"/>
  <c r="L24" i="9"/>
  <c r="L25" i="9"/>
  <c r="L26" i="9"/>
  <c r="L27" i="9"/>
  <c r="L28" i="9"/>
  <c r="L29" i="9"/>
  <c r="L30" i="9"/>
  <c r="L31" i="9"/>
  <c r="L21" i="9"/>
  <c r="K32" i="9"/>
  <c r="L46" i="9" s="1"/>
  <c r="J50" i="14" l="1"/>
  <c r="L32" i="9"/>
  <c r="L39" i="9"/>
  <c r="J45" i="9" l="1"/>
  <c r="J119" i="2"/>
  <c r="J118" i="2"/>
  <c r="J117" i="2"/>
  <c r="L100" i="2"/>
  <c r="L99" i="2"/>
  <c r="L97" i="2"/>
  <c r="L95" i="2"/>
  <c r="L103" i="2"/>
  <c r="L102" i="2"/>
  <c r="L101" i="2"/>
  <c r="L98" i="2"/>
  <c r="L96" i="2"/>
  <c r="L94" i="2"/>
  <c r="L93" i="2"/>
  <c r="K104" i="2" l="1"/>
  <c r="L121" i="2" s="1"/>
  <c r="L104" i="2"/>
  <c r="L111" i="2"/>
  <c r="J120" i="2" l="1"/>
  <c r="L123" i="2" l="1"/>
  <c r="K123" i="2"/>
  <c r="J123" i="2"/>
  <c r="G123" i="2"/>
  <c r="G124" i="2" s="1"/>
  <c r="J124" i="2" l="1"/>
  <c r="L48" i="9"/>
  <c r="K48" i="9"/>
  <c r="J48" i="9"/>
  <c r="G48" i="9"/>
  <c r="G49" i="9" s="1"/>
  <c r="J49" i="9" l="1"/>
</calcChain>
</file>

<file path=xl/sharedStrings.xml><?xml version="1.0" encoding="utf-8"?>
<sst xmlns="http://schemas.openxmlformats.org/spreadsheetml/2006/main" count="5820" uniqueCount="1399">
  <si>
    <t>İL</t>
  </si>
  <si>
    <t>İLÇE</t>
  </si>
  <si>
    <t>TOPLAM</t>
  </si>
  <si>
    <t>MERKEZ</t>
  </si>
  <si>
    <t>YENİCE</t>
  </si>
  <si>
    <t>ORTA</t>
  </si>
  <si>
    <t>ÇAYIRLI</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</si>
  <si>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</si>
  <si>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</si>
  <si>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</si>
  <si>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</si>
  <si>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</si>
  <si>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</si>
  <si>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</si>
  <si>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</si>
  <si>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</si>
  <si>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</si>
  <si>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</si>
  <si>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</si>
  <si>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</si>
  <si>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</si>
  <si>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</si>
  <si>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</si>
  <si>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</si>
  <si>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</si>
  <si>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</si>
  <si>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</si>
  <si>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AKPINAR</t>
  </si>
  <si>
    <t>AKINCILAR</t>
  </si>
  <si>
    <t>YEŞİLYURT</t>
  </si>
  <si>
    <t>EK II: KÖYLERE HİZMET GÖTÜRME BİRLİKLERİ (KHGB) PROJELERİ TABLOSU</t>
  </si>
  <si>
    <t>KÖYLERE HİZMET GÖTÜRME BİRLİĞİNİN</t>
  </si>
  <si>
    <t>HESAP NUMARASI (IBAN):</t>
  </si>
  <si>
    <t>TL</t>
  </si>
  <si>
    <t>BANKA ve ŞUBE ADI :</t>
  </si>
  <si>
    <t>ŞUBE KODU :</t>
  </si>
  <si>
    <t>VERGİ KİMLİK NUMARASI :</t>
  </si>
  <si>
    <t>I. KÖY YOLU</t>
  </si>
  <si>
    <t>ÖDENEĞİ (TL)</t>
  </si>
  <si>
    <t>ADI</t>
  </si>
  <si>
    <t>Yeri (Köy veya Bağlısı)</t>
  </si>
  <si>
    <t>II. KÖY İÇME SUYU</t>
  </si>
  <si>
    <t xml:space="preserve">III. KÜÇÜK ÖLÇEKLİ SULAMA </t>
  </si>
  <si>
    <t>İLÇE KHGB</t>
  </si>
  <si>
    <t>MERKEZ KHGB</t>
  </si>
  <si>
    <t>İL ÖZEL İDARESİ</t>
  </si>
  <si>
    <r>
      <t xml:space="preserve">IV. ATIK SU </t>
    </r>
    <r>
      <rPr>
        <b/>
        <sz val="10"/>
        <color indexed="10"/>
        <rFont val="Arial"/>
        <family val="2"/>
        <charset val="162"/>
      </rPr>
      <t/>
    </r>
  </si>
  <si>
    <t>MERKEZ KHGB'YE KESİLEN ÖDENEK
(TL)</t>
  </si>
  <si>
    <t>İÖİ'YE KESİLEN ÖDENEK
(TL)</t>
  </si>
  <si>
    <t>TOPLAM KESİLEN ÖDENEK
(TL)</t>
  </si>
  <si>
    <t>ASFALT ALIMI</t>
  </si>
  <si>
    <t>MADENİ YAĞ</t>
  </si>
  <si>
    <t>AKARYAKIT ALIMI</t>
  </si>
  <si>
    <t>BORU ALIMI</t>
  </si>
  <si>
    <t>SAYISAL HARİTA YAPIMI</t>
  </si>
  <si>
    <t>TRAFİK İŞARET LEVHALARI ALIMI</t>
  </si>
  <si>
    <t>YEDEK PARÇA ALIMI</t>
  </si>
  <si>
    <t>ARAÇ KİRALAMA</t>
  </si>
  <si>
    <t>İŞ MAKİNASI LASTİĞİ</t>
  </si>
  <si>
    <t>ETÜD - PROJE PROGRAMI</t>
  </si>
  <si>
    <t>TEKNİK KONTROLLÜK HİZMETLERİ</t>
  </si>
  <si>
    <t>KHGB Yönetim Giderleri</t>
  </si>
  <si>
    <t>Müşavirlik Hizmetleri</t>
  </si>
  <si>
    <t>VII. KHGB ÖDENEK TAHSİSİ ÖZETİ</t>
  </si>
  <si>
    <t>ALT HİZMET PROGRAMLARI VE DİĞER İŞLER</t>
  </si>
  <si>
    <t>KÖY YOLLARI</t>
  </si>
  <si>
    <t>KÖY İÇME SULARI</t>
  </si>
  <si>
    <t>KÜÇÜK ÖLÇEKLİ SULAMA (İLÇE KHGB+MERKEZ KHGB+İÖİ)</t>
  </si>
  <si>
    <t>ATIK SU (İLÇE KHGB+MERKEZ KHGB+İÖİ)</t>
  </si>
  <si>
    <t>KHGB YÖNETİM ve MÜŞAVİRLİK HİZMET GİDERLERİ</t>
  </si>
  <si>
    <t>ORTAK ALIM İŞLERİ</t>
  </si>
  <si>
    <t>MÜLGA KHGM PROJELERİ</t>
  </si>
  <si>
    <t>ARA TOPLAM</t>
  </si>
  <si>
    <t>GENEL TOPLAM</t>
  </si>
  <si>
    <t>PROJE</t>
  </si>
  <si>
    <t>PROJE SAYISI</t>
  </si>
  <si>
    <t>İLÇE KÖYDES YPK ÖDENEĞİ</t>
  </si>
  <si>
    <t>İLÇE STABİLİZENİN ASFALTLANMASI YPK ÖDENEĞİ</t>
  </si>
  <si>
    <t>I. KÖY YOLU (STABİLİZENİN ASFALTLANMASI)</t>
  </si>
  <si>
    <t>Yolun Adı</t>
  </si>
  <si>
    <t>Yoldan Yararlanan Üniteler 
(Köy veya Bağlısı)</t>
  </si>
  <si>
    <t>Yoldan Yararlanan Nüfus</t>
  </si>
  <si>
    <t>Konusu</t>
  </si>
  <si>
    <t>Niteliği</t>
  </si>
  <si>
    <t>Yol Öncelik Sınıfı</t>
  </si>
  <si>
    <t>V. ORTAK ALIM İŞLERİ (İLÇE KHGB'LERİ TARAFINDAN DOLDURULACAKTIR)</t>
  </si>
  <si>
    <t>VI. KHGB YÖNETİM ve MÜŞAVİRLİK HİZMET GİDERLERİ</t>
  </si>
  <si>
    <t>BURHANLI</t>
  </si>
  <si>
    <t>BÜRME</t>
  </si>
  <si>
    <t>GELİNÖREN</t>
  </si>
  <si>
    <t>HACIOĞLU</t>
  </si>
  <si>
    <t>Tarlatepe Hatunoğlu ve Aşağı Mah.</t>
  </si>
  <si>
    <t>Hatunoğlu, Aşağı</t>
  </si>
  <si>
    <t>YILANCI</t>
  </si>
  <si>
    <t>KİRAZ</t>
  </si>
  <si>
    <t>AKÇAKESE</t>
  </si>
  <si>
    <t>KARAŞ, Tülek, HACIİLYAS,YUNUSKÖY</t>
  </si>
  <si>
    <t>İmam, Bacak, İSMAİLLİ</t>
  </si>
  <si>
    <t>BALLIK</t>
  </si>
  <si>
    <t>BAYINDIR</t>
  </si>
  <si>
    <t>BOSTANKÖY</t>
  </si>
  <si>
    <t>BOZOĞLAK-KAYALI</t>
  </si>
  <si>
    <t>ÇAVUNDUR</t>
  </si>
  <si>
    <t>ÇERÇİKÖY, Dere</t>
  </si>
  <si>
    <t>EMİRLİ</t>
  </si>
  <si>
    <t>Sarıoğlu</t>
  </si>
  <si>
    <t>Tosya Dy.İlt. Girdallı-Tekke Ky.ayr.</t>
  </si>
  <si>
    <t>Şıhlı</t>
  </si>
  <si>
    <t>HACIKÖY</t>
  </si>
  <si>
    <t>KIRIK</t>
  </si>
  <si>
    <t>KIYIK</t>
  </si>
  <si>
    <t>Tepe</t>
  </si>
  <si>
    <t>Konukça Köyü ile Kıyık (Merkez) Tepe Mah.arası</t>
  </si>
  <si>
    <t>KURUCAÖREN</t>
  </si>
  <si>
    <t>KUŞKARA</t>
  </si>
  <si>
    <t>Alpagut Ky.</t>
  </si>
  <si>
    <t>Kakırdak, Keşkekli, ALPAGUT</t>
  </si>
  <si>
    <t>Halaçlı Gr.Ky.ilt.Kuşkara</t>
  </si>
  <si>
    <t>SARIÖMER</t>
  </si>
  <si>
    <t>Daday İl Yolu İlt. Taşlık Köyü Asarcık Mah.</t>
  </si>
  <si>
    <t>Asarcık</t>
  </si>
  <si>
    <t>II. ORTAK ALIM İŞLERİ (İLÇE KHGB'LERİ TARAFINDAN DOLDURULACAKTIR)</t>
  </si>
  <si>
    <t>Akdoğan-Başören Gr.Ky.ilt Bürme</t>
  </si>
  <si>
    <t>İhsangazi İly.ilt Gödel</t>
  </si>
  <si>
    <t>Yolkonak-Karadere Gr.Ky.ilt Yılancı</t>
  </si>
  <si>
    <t>Yolkonak-Karadere Gr.Ky.ilt İsmailli</t>
  </si>
  <si>
    <t>İhsangazi İly.ilt Akçakese</t>
  </si>
  <si>
    <t>Karaş-Hacıilyas-Yunus Gr.Ky.</t>
  </si>
  <si>
    <t>Hatipli Ky.ilt Burhanlı</t>
  </si>
  <si>
    <t>Sarıca-Ecoğlu-Elmayakası-Gelinören Grup Yolu İlt-Gelinören</t>
  </si>
  <si>
    <t>Ankara Dy.ilt.Ballık</t>
  </si>
  <si>
    <t>Kuzyaka-Yenikavak Gr.Ky.ilt.Bayındır</t>
  </si>
  <si>
    <t>Ankara Dy.ilt.Bostanköy</t>
  </si>
  <si>
    <t>Taşköprü Dy.ilt.Bozoğlak-Kayalı</t>
  </si>
  <si>
    <t>Yolkonak-Karadere Gr.Ky.ilt.Çavundur (Kuzyaka)</t>
  </si>
  <si>
    <t>Batı Çevre Yolu ilt.Çerçiköy ve Dere Mah.</t>
  </si>
  <si>
    <t>Taşköprü Dy.ilt.Emirli</t>
  </si>
  <si>
    <t>Esenli Damlaçay-Gömmece Grup Köy Yolu İlt-Esenli Sarıoğlu Mah.</t>
  </si>
  <si>
    <t>Şadibey,EYMÜR, Aşağıören, Çubukçu, BALTACIKUYUCAĞI, BALTACI, Akpınar</t>
  </si>
  <si>
    <t>Daday İl Yolu ilt.Eymür ve Baltacıkuyucağı-Baltacı-Akpınar</t>
  </si>
  <si>
    <t>Tosya Dy.ilt.Hacıköy</t>
  </si>
  <si>
    <t>Ankara Dy.ilt.Kırık</t>
  </si>
  <si>
    <t>Yolkonak-Karadere Gr.Ky.ilt.Kıyık</t>
  </si>
  <si>
    <t>Araç Dy.ilt.Kurucaören</t>
  </si>
  <si>
    <t>İnebolu Dy.ilt.Sarıömer</t>
  </si>
  <si>
    <t>Daday İl Yolu İlt. Taşlık ve Aşağı Mah.</t>
  </si>
  <si>
    <t>TAŞLIK, Aşağı</t>
  </si>
  <si>
    <t>Yolkonak-Yk.Elyakut Grup Yolu ilt.İsmailli</t>
  </si>
  <si>
    <t>STABİLİZE</t>
  </si>
  <si>
    <t>Yunus-Esenler-Emir-Kabul</t>
  </si>
  <si>
    <t>YUNUS-ESENLER-Vezir-EMİR-Kabul</t>
  </si>
  <si>
    <t>Emirköy Kabul Mah.-Kirenli Köyü Vayıslı Mah.-İbrahimli yol ayr.</t>
  </si>
  <si>
    <t>Kabul, Vayıslı</t>
  </si>
  <si>
    <t>Esenli Köyü Sarıoğlu Mah.-Ayvalar</t>
  </si>
  <si>
    <t>AYVALAR</t>
  </si>
  <si>
    <t>Tosya Dy.ilt İmam</t>
  </si>
  <si>
    <t>İMAMKÖY</t>
  </si>
  <si>
    <t>Dadat İl Yolu ilt.Talipler</t>
  </si>
  <si>
    <t>TALİPLER</t>
  </si>
  <si>
    <t>Çakıllı</t>
  </si>
  <si>
    <t>Biriktirme Üzeri Terfi Binası ve Onarımı, 10 m3-30 m3-75 m3 depo onarımları, Terfi ve İsale Hattı, ENH ve motopomp</t>
  </si>
  <si>
    <t>Doğu Çevre Yolu ilt.Örencik-Öteörencik</t>
  </si>
  <si>
    <t>Doğu Çevre Yolu ilt.Örencik Köyü Kavacık ve Ötekavacık Mah.</t>
  </si>
  <si>
    <t>Kavacık, Ötekavacık</t>
  </si>
  <si>
    <t>Çavundur</t>
  </si>
  <si>
    <t>Bekri</t>
  </si>
  <si>
    <t>Terfi, isale, şebeke</t>
  </si>
  <si>
    <t>Kıyık</t>
  </si>
  <si>
    <t>Terfi Binası, ENH ve Motopomp</t>
  </si>
  <si>
    <t>Taşlık</t>
  </si>
  <si>
    <t>Çökeltme Havuzu</t>
  </si>
  <si>
    <t>Akçataş</t>
  </si>
  <si>
    <t>Karadere</t>
  </si>
  <si>
    <t>50 m3 Gömme Depo, İsale</t>
  </si>
  <si>
    <t>SULU (Şebekeli) BAKIM ve ONARIM</t>
  </si>
  <si>
    <t>Başköy</t>
  </si>
  <si>
    <t>BAŞKÖY</t>
  </si>
  <si>
    <t>Çevreli</t>
  </si>
  <si>
    <t>75 m3 Gömme Depo, İsale</t>
  </si>
  <si>
    <t>Nalcıkuyucağı</t>
  </si>
  <si>
    <t>NALCIKUYUCAĞI</t>
  </si>
  <si>
    <t>10 m3 Gömme Depo</t>
  </si>
  <si>
    <t>Bozoğlak</t>
  </si>
  <si>
    <t>BOZOĞLAK</t>
  </si>
  <si>
    <t>Sondaj</t>
  </si>
  <si>
    <t>Hanönü İlçe Merkezi İlt. Bağdere-Gökbelen Gr.Ky.</t>
  </si>
  <si>
    <t>BAĞDERE, Elmacık</t>
  </si>
  <si>
    <t>STABİLİZE (3 km)</t>
  </si>
  <si>
    <t>1. DERECE GRUP (3 km)</t>
  </si>
  <si>
    <t>Balçıkhisar-Damla-Taşpınar-Terke Gr.Ky.</t>
  </si>
  <si>
    <t>BALÇIKHİSAR, DAMLA, Şekerci, TAŞPINAR</t>
  </si>
  <si>
    <t>Akıncılar-Çal-Alibeyli</t>
  </si>
  <si>
    <t>ÇAL, Alibeyli</t>
  </si>
  <si>
    <t>İlçe Merkezi ilt.Aş.Yazı-Yk.Yazı</t>
  </si>
  <si>
    <t>AŞAĞIYAZI, YUKARIYAZI</t>
  </si>
  <si>
    <t>Cevizlik-Harmancık</t>
  </si>
  <si>
    <t>CEVİZLİK, Harmancık</t>
  </si>
  <si>
    <t>Kastamonu Dy.ilt.Çukurpelit-Gökeçoğlu</t>
  </si>
  <si>
    <t>ÇUKURPELİT, Gökeçoğlu</t>
  </si>
  <si>
    <t>Başköy-Bektüre Kıncıoğlu Mah.ayr. ile ayr.Belkavak</t>
  </si>
  <si>
    <t>BAŞKÖY, BELKAVAK</t>
  </si>
  <si>
    <t>İstanbul Dy.ilt.Kayabaşı-Kızılören-Ahatlar</t>
  </si>
  <si>
    <t>KAYABAŞI, KIZILÖREN, Eselik, AHATLAR</t>
  </si>
  <si>
    <t>Akıncılar</t>
  </si>
  <si>
    <t>İstanbul Dy.ilt.Yurttepe-Boğdam</t>
  </si>
  <si>
    <t>YURTTEPE, BOĞDAM</t>
  </si>
  <si>
    <t>İlçe Merkezi ilt.Yenice</t>
  </si>
  <si>
    <t>Başköy-Bektüre Gr.Ky.ilt.Aktaş</t>
  </si>
  <si>
    <t>Saraycık, Kavacık, İmam, AKTAŞ</t>
  </si>
  <si>
    <t>Sarıhacı-Hatip-Kemerler-Palazlar</t>
  </si>
  <si>
    <t>SARIHACI, HATİP, Celler, KEMERLER, PALAZLAR</t>
  </si>
  <si>
    <t>Bektüre</t>
  </si>
  <si>
    <t>BEKTÜRE</t>
  </si>
  <si>
    <t>ASFALT</t>
  </si>
  <si>
    <t>Hatip</t>
  </si>
  <si>
    <t>HATİP</t>
  </si>
  <si>
    <t>Doruk</t>
  </si>
  <si>
    <t>Tellikoz-Yeşilce</t>
  </si>
  <si>
    <t>Yeşilce</t>
  </si>
  <si>
    <t>Karacık</t>
  </si>
  <si>
    <t>KARACIK</t>
  </si>
  <si>
    <t>Muratlı</t>
  </si>
  <si>
    <t>AŞAĞIKIŞLA</t>
  </si>
  <si>
    <t>Kovanlı</t>
  </si>
  <si>
    <t>Kışla</t>
  </si>
  <si>
    <t>Güzlük</t>
  </si>
  <si>
    <t>Erekli</t>
  </si>
  <si>
    <t>EREKLİ</t>
  </si>
  <si>
    <t>Dere</t>
  </si>
  <si>
    <t>Çukurpelit</t>
  </si>
  <si>
    <t>Gömme Depo, Terfi, ENH</t>
  </si>
  <si>
    <t>Boğdam</t>
  </si>
  <si>
    <t>ENH</t>
  </si>
  <si>
    <t>Kavacık</t>
  </si>
  <si>
    <t>Toplama Odası, Drenaj</t>
  </si>
  <si>
    <t>Karakaya, Çubukludere</t>
  </si>
  <si>
    <t>Okçular</t>
  </si>
  <si>
    <t>Balçıkhisar</t>
  </si>
  <si>
    <t>İsale</t>
  </si>
  <si>
    <t>Deretepe</t>
  </si>
  <si>
    <t>Toplama Odası</t>
  </si>
  <si>
    <t>Sarıhacı</t>
  </si>
  <si>
    <t>Susuz</t>
  </si>
  <si>
    <t>İrbağlar</t>
  </si>
  <si>
    <t>Depo</t>
  </si>
  <si>
    <t>Okluk</t>
  </si>
  <si>
    <t>Eskiiğdir</t>
  </si>
  <si>
    <t>ESKİİĞDİR</t>
  </si>
  <si>
    <t>Klorlama Cihazı</t>
  </si>
  <si>
    <t>İhsangazi İl Y.İlt. Kemerler Ky.</t>
  </si>
  <si>
    <t>Sofcular, Ekincik</t>
  </si>
  <si>
    <t>Halkabükü-Yenice Gr.Ky.İlt. Demircimüezzin Ky.</t>
  </si>
  <si>
    <t>DEMİRCİMÜEZZİN</t>
  </si>
  <si>
    <t>1. DERECE MÜNFERİT (3 km)</t>
  </si>
  <si>
    <t>Halkabükü-Yenice Gr.Ky.İlt. Hıdırlı Mh.Y.</t>
  </si>
  <si>
    <t>Hıdırlı</t>
  </si>
  <si>
    <t>STABİLİZE (1 km)</t>
  </si>
  <si>
    <t>1. DERECE MÜNFERİT (1 km)</t>
  </si>
  <si>
    <t>Halkabükü-Yenice Gr.Ky.İlt. Dere Mh.Y.</t>
  </si>
  <si>
    <t>Dere, Tepe</t>
  </si>
  <si>
    <t>STABİLİZE (2 km)</t>
  </si>
  <si>
    <t>1. DERECE MÜNFERİT (2 km)</t>
  </si>
  <si>
    <t>Sarıalan Ky.İlt. Tavukçu-İspioğlu Mh.Y.</t>
  </si>
  <si>
    <t>Tavukçu, İspioğlu</t>
  </si>
  <si>
    <t>Demircimüezzin Ky.İlt. Bekirli Mh.Y.</t>
  </si>
  <si>
    <t>Kirt, Konacık, Bekirli</t>
  </si>
  <si>
    <t>STABİLİZE (4 km)</t>
  </si>
  <si>
    <t>1. DERECE MÜNFERİT (4 km)</t>
  </si>
  <si>
    <t>Yılanlı Ky.İlt. Çalcı Mh.Y.</t>
  </si>
  <si>
    <t>Çalcı</t>
  </si>
  <si>
    <t>Kavak Ky.İlt. Alıç Mh.Y.</t>
  </si>
  <si>
    <t>Alıç</t>
  </si>
  <si>
    <t>Bölükyazı Ky.İlt. Abazaoğlu Mh.Y.</t>
  </si>
  <si>
    <t>Zeybekoğlu, Abazaoğlu</t>
  </si>
  <si>
    <t>STABİLİZE (200 km)</t>
  </si>
  <si>
    <t>1. DERECE MÜNFERİT (200 km)</t>
  </si>
  <si>
    <t>Kayabaşı Köyü</t>
  </si>
  <si>
    <t>KAYABAŞI</t>
  </si>
  <si>
    <t>Yeniboyundurcak Köyü</t>
  </si>
  <si>
    <t>YENİBOYUNDURCAK</t>
  </si>
  <si>
    <t>Demircimüezzin Köyü</t>
  </si>
  <si>
    <t>Konacık</t>
  </si>
  <si>
    <t>Yılanlı Köyü</t>
  </si>
  <si>
    <t>YILANLI</t>
  </si>
  <si>
    <t>Bölükyazı Köyü</t>
  </si>
  <si>
    <t>BÖLÜKYAZI, Abazaoğlu</t>
  </si>
  <si>
    <t>Hocavakıf Köyü</t>
  </si>
  <si>
    <t>Tepecik</t>
  </si>
  <si>
    <t>Çakırçay Köyü</t>
  </si>
  <si>
    <t>Aş. Karabük</t>
  </si>
  <si>
    <t>Yeniköy</t>
  </si>
  <si>
    <t>Yörükören</t>
  </si>
  <si>
    <t>Karaalioğlu</t>
  </si>
  <si>
    <t>Küre</t>
  </si>
  <si>
    <t>Gökçeağaç Köyü</t>
  </si>
  <si>
    <t>Sarıcalı</t>
  </si>
  <si>
    <t>Kavak Köyü</t>
  </si>
  <si>
    <t>Karakoç</t>
  </si>
  <si>
    <t>Çaybaşı Köyü</t>
  </si>
  <si>
    <t>ÇAYBAŞI</t>
  </si>
  <si>
    <t>1. DERECE MÜNFERİT</t>
  </si>
  <si>
    <t>Bölükyazı, Çaybaşı, Gökbelen, Hocavakıf, Kavak, Kayabaşı, Yeniboyundurcak, Yılanlı ve Yukarıçakırçay</t>
  </si>
  <si>
    <t>Çakırçay</t>
  </si>
  <si>
    <t>Karabük</t>
  </si>
  <si>
    <t>Abana-Çatalzeytin Dy.İlt. Altıkulaç Ky.</t>
  </si>
  <si>
    <t>Kerim, ALTIKULAÇ, Kurtlama, YEMENİ, Ziyratlık</t>
  </si>
  <si>
    <t>ASFALT (9,2 km)</t>
  </si>
  <si>
    <t>1. DERECE MÜNFERİT (9,2 km)</t>
  </si>
  <si>
    <t>Konuşlu, Kerim, Kışlacık</t>
  </si>
  <si>
    <t>Çampınar Gr.Ky.İlt. Kadıyusuf Ky.</t>
  </si>
  <si>
    <t>Aşçı, KADIYUSUF</t>
  </si>
  <si>
    <t>Çampınar Gr.Ky.İlt. Akçam Ky.</t>
  </si>
  <si>
    <t>Tarakcı, AKÇAM, Alikahya, Müsellim</t>
  </si>
  <si>
    <t>STABİLİZE (20 km)</t>
  </si>
  <si>
    <t>1. DERECE MÜNFERİT (20 km)</t>
  </si>
  <si>
    <t>TR15 0001 0007 3827 0172 9250 01</t>
  </si>
  <si>
    <t>T.C. Ziraat Bankası Abana Şubesi</t>
  </si>
  <si>
    <t>Çampınar Gr.Ky.İlt. Kuzluk Mh.Y.</t>
  </si>
  <si>
    <t>Kuzluk</t>
  </si>
  <si>
    <t>TR78 0001 0025 3109 3486 8750 19</t>
  </si>
  <si>
    <t>T.C. Ziraat Bankası Ağlı Şubesi</t>
  </si>
  <si>
    <t>Azdavay Sada Ky.İlt. Akçakese Ky.</t>
  </si>
  <si>
    <t>AKÇAKESE, Kocabaş, Tavlıoğlu, Evrenler</t>
  </si>
  <si>
    <t>Küre Kösreli Gr.Ky.İlt. Akdivan Ky.</t>
  </si>
  <si>
    <t>AKDİVAN, Koçcuğaz</t>
  </si>
  <si>
    <t>Küre Kösreli Gr.Ky.İlt. Fırıncık Ky.</t>
  </si>
  <si>
    <t>FIRINCIK, Karaköy, Aş. Fırıncık</t>
  </si>
  <si>
    <t>Ağlı-Şenpazar Dy.İlt. Kabacı Ky.</t>
  </si>
  <si>
    <t>KABACI, Keller, Halilbaşoğlu, Murtaza</t>
  </si>
  <si>
    <t>Tunuslar Gr.Ky.İlt. Müsellimler Ky.</t>
  </si>
  <si>
    <t>MÜSELLİMLER</t>
  </si>
  <si>
    <t>Ağlı İlçe Merkezi İlt. Oluközü Ky.</t>
  </si>
  <si>
    <t>OLUKÖZÜ, Muratoğlu, Dikenli, Cincioğlu</t>
  </si>
  <si>
    <t>Ağlı İlçe Merkezi İlt. Turnacık Ky.</t>
  </si>
  <si>
    <t>TURNACIK, Aşağı</t>
  </si>
  <si>
    <t>Ağlı-Şenpazar Dy.İlt. Kayabaşı Mh.Y.</t>
  </si>
  <si>
    <t>Kayabaşı</t>
  </si>
  <si>
    <t>Selmanlı Köyü</t>
  </si>
  <si>
    <t>Şahin</t>
  </si>
  <si>
    <t>Yeşilpınar Köyü</t>
  </si>
  <si>
    <t>YEŞİLPINAR</t>
  </si>
  <si>
    <t>Şebeke Hattı Yenileme</t>
  </si>
  <si>
    <t>Akçakese, Bereketli, Gölcüğez, Oluközü,Selmanlı</t>
  </si>
  <si>
    <t>Depo Bakım ve Onarımı</t>
  </si>
  <si>
    <t>Oluközü-Fırıncık-Akdivan Gr.Ky.</t>
  </si>
  <si>
    <t>Yusufbaşoğlu, Karaoğlan</t>
  </si>
  <si>
    <t>STABİLİZE (5 km)</t>
  </si>
  <si>
    <t>1. DERECE GRUP (5 km)</t>
  </si>
  <si>
    <t>TR70 0001 0004 3809 3486 7850 37</t>
  </si>
  <si>
    <t>T.C. Ziraat Bankası Azdavay Şubesi</t>
  </si>
  <si>
    <t>Ağlı-Şenpazar Dy.İlt. Çocukören-Çömlektepe Gr.Ky.</t>
  </si>
  <si>
    <t>ÇOCUKÖREN, Aktaş, ÇÖMLEKTEPE</t>
  </si>
  <si>
    <t>Maden-Kolca Gr.Ky.İlt. Göktepe ve Ulucak Mh.Y.</t>
  </si>
  <si>
    <t>Göktepe, Ulucak, KOLCA</t>
  </si>
  <si>
    <t>STABİLİZE (6 km)</t>
  </si>
  <si>
    <t>1. DERECE MÜNFERİT (6 km)</t>
  </si>
  <si>
    <t>Samancı-Arslanca Gr.Ky.İlt. Sarıkaya Mh.Y.</t>
  </si>
  <si>
    <t>Sarıkaya</t>
  </si>
  <si>
    <t>Tasköy Ky.İlt. Elece Mh.Y.</t>
  </si>
  <si>
    <t>Elece</t>
  </si>
  <si>
    <t>STABİLİZE (300 km)</t>
  </si>
  <si>
    <t>1. DERECE MÜNFERİT (300 km)</t>
  </si>
  <si>
    <t>KÖY İÇİ MÜNFERİT</t>
  </si>
  <si>
    <t>Kolca Köyü</t>
  </si>
  <si>
    <t>Ulucak</t>
  </si>
  <si>
    <t>Tasköy Köyü</t>
  </si>
  <si>
    <t>Yamaç</t>
  </si>
  <si>
    <t>Çocukören Köyü</t>
  </si>
  <si>
    <t>Tekke</t>
  </si>
  <si>
    <t>Çukurharman</t>
  </si>
  <si>
    <t>Kerpiçlik Köyü</t>
  </si>
  <si>
    <t>Güneyyeri</t>
  </si>
  <si>
    <t>Dereyücek Köyü</t>
  </si>
  <si>
    <t>Kargalar</t>
  </si>
  <si>
    <t>Derelitekke Köyü</t>
  </si>
  <si>
    <t>Kanlıdağ Köyü</t>
  </si>
  <si>
    <t>KANLIDAĞ</t>
  </si>
  <si>
    <t>Depo Bakım Onarım</t>
  </si>
  <si>
    <t>Arslanca Köyü</t>
  </si>
  <si>
    <t>Sıra Köyü</t>
  </si>
  <si>
    <t>Yaka</t>
  </si>
  <si>
    <t>Samancı Köyü</t>
  </si>
  <si>
    <t>SAMANCI</t>
  </si>
  <si>
    <t>Azdavay-Ağlı Dy.İlt. Topuk-Gecen Gr.Ky.</t>
  </si>
  <si>
    <t>TOPUK</t>
  </si>
  <si>
    <t>TR08 0001 0003 8108 8842 3450 01</t>
  </si>
  <si>
    <t>T.C. Ziraat Bankası Bozkurt Şubesi</t>
  </si>
  <si>
    <t>İlişi-Alantepe Gr.Ky.İlt. Türbedüzü-Yukarı-Belen Mh.Y.</t>
  </si>
  <si>
    <t>Uzunömer, Aşağıilişi, Hacıhasan, Türbedüzü, Yukarı, Belen</t>
  </si>
  <si>
    <t>Bozkurt-Devrekani Dy.İlt. Koşmapınar Ky.</t>
  </si>
  <si>
    <t>Yk. Oday, Kuz, Harmanyanı, Aş. Oday, Esköy, KOŞMAPINAR, Hatip, Gülpınar</t>
  </si>
  <si>
    <t>STABİLİZE (8 km)</t>
  </si>
  <si>
    <t>1. DERECE MÜNFERİT (8 km)</t>
  </si>
  <si>
    <t>Bayramgazi-Yaylatepe Gr.Ky.İlt. Ambarcılar Ky.</t>
  </si>
  <si>
    <t>Zonya, Köyyeri, İmam</t>
  </si>
  <si>
    <t>Bozkurt-Devrekani Dy.İlt. Yenice ve Asarbaşı Mh.Y.</t>
  </si>
  <si>
    <t>Yenice, Asarbaşı, Kuz</t>
  </si>
  <si>
    <t>Kestanesökü-Kızılcaelma Gr.Ky.İlt. İkidam Mh.Y.</t>
  </si>
  <si>
    <t>Hatipler, Yemişen, Güdüloğlu, İkidam</t>
  </si>
  <si>
    <t>Kestanesökü-Kızılcaelma Gr.Ky.İlt. Yanıkoğlu Mh.Y.</t>
  </si>
  <si>
    <t>Mollaoğlu, Yanıkoğlu</t>
  </si>
  <si>
    <t>Ulu-Kirazsökü Gr.Ky.</t>
  </si>
  <si>
    <t>Gemeoğlu, KİRAZSÖKÜ</t>
  </si>
  <si>
    <t>İlişi-Alantepe Gr.Ky.</t>
  </si>
  <si>
    <t>Keçici, ALANTEPE</t>
  </si>
  <si>
    <t>Bozkurt-İnebolu Dy.İlt. İnceyazı Ky.</t>
  </si>
  <si>
    <t>Kışla, İNCEYAZI, Çamca, Torbalar</t>
  </si>
  <si>
    <t>Bozkurt-İnebolu Dy.İlt. İskeleme ve Hacıismail Mh.Y.</t>
  </si>
  <si>
    <t>İskeleme, Hacıismail</t>
  </si>
  <si>
    <t>Bozkurt-İnebolu Dy.İlt. Beldeğirmeni Ky.</t>
  </si>
  <si>
    <t>Değirmenciler, BELDEĞİRMENİ</t>
  </si>
  <si>
    <t>Bozkurt-Çatalzeytin Dy.İlt. Ortasökü Ky.</t>
  </si>
  <si>
    <t>Döngel, Sapderesi, Karakestane, Çay, Karşıyaka, Ayıgölü, Subaşı, ORTASÖKÜ, Mumlar</t>
  </si>
  <si>
    <t>Bayramgazi-Yaylatepe Gr.Ky.İlt. Yaşarlı Ky.</t>
  </si>
  <si>
    <t>YAŞARLI, Otluk, Hatipoğlu, Demircioğlu, Anaca, Kuş, Karamuk</t>
  </si>
  <si>
    <t>Ulu-Kirazsökü Gr.Ky.İlt. Aptioğlu Mh.Y.</t>
  </si>
  <si>
    <t>Çalık, Düz, İkizler, Aptioğlu</t>
  </si>
  <si>
    <t>Ulu-Kirazsökü Gr.Ky.İlt. Dede Mh.Y.</t>
  </si>
  <si>
    <t>Mollaosman, Dede, Koçcuğaz, İnişdibi</t>
  </si>
  <si>
    <t>Bozkurt-Devrekani Dy.İlt. Tezcan Ky.</t>
  </si>
  <si>
    <t>Esentepe, TEZCAN, Kayaardı</t>
  </si>
  <si>
    <t>Bozkurt-Devrekani Dy.İlt. Çiçekyayla Ky.</t>
  </si>
  <si>
    <t>ÇİÇEKYAYLA, Eynibey, Karapınar, Derebeyler, Ahmetler</t>
  </si>
  <si>
    <t>Güngören Köyü</t>
  </si>
  <si>
    <t>GÜNGÖREN</t>
  </si>
  <si>
    <t>Çiçekyayla Köyü</t>
  </si>
  <si>
    <t>Ahmetler</t>
  </si>
  <si>
    <t>30 m³ Depo ve Şebeke Yapımı</t>
  </si>
  <si>
    <t>ORTASÖKÜ-Çay</t>
  </si>
  <si>
    <t>KOCAÇAM</t>
  </si>
  <si>
    <t>YAYLATEPE-Aydın</t>
  </si>
  <si>
    <t>TEZCAN-Kayaardı</t>
  </si>
  <si>
    <t>DURSUN</t>
  </si>
  <si>
    <t>YAŞARLI</t>
  </si>
  <si>
    <t>YAŞARLI-Anaca</t>
  </si>
  <si>
    <t>ŞEYHOĞLU-Hacıköy</t>
  </si>
  <si>
    <t>IŞIĞAN</t>
  </si>
  <si>
    <t>Mahmut, Keçicihasan, GÖRENTAŞ</t>
  </si>
  <si>
    <t>1. DERECE GRUP (4,3 km)</t>
  </si>
  <si>
    <t>BÖLÜKYAZI</t>
  </si>
  <si>
    <t>ÇAYBAŞI-Dangıç</t>
  </si>
  <si>
    <t>GÖKBELEN-Sarnıç</t>
  </si>
  <si>
    <t>HOCAVAKIF-Karaoluk</t>
  </si>
  <si>
    <t>KAVAK-Karakoç</t>
  </si>
  <si>
    <t>KAYABAŞI-Alıç</t>
  </si>
  <si>
    <t>YUKARIÇAKIRÇAY-Ayvaca</t>
  </si>
  <si>
    <t>ALACIK-Kocaağaç</t>
  </si>
  <si>
    <t>ÇOCUKÖREN-Tekke</t>
  </si>
  <si>
    <t>ÇÖMLEKTEPE-Omar</t>
  </si>
  <si>
    <t>DEREYÜCEK-Kuz</t>
  </si>
  <si>
    <t>HIDIRLAR</t>
  </si>
  <si>
    <t>HOCA</t>
  </si>
  <si>
    <t>KARAHALLILAR</t>
  </si>
  <si>
    <t>BAŞAKÇAY-Ballık</t>
  </si>
  <si>
    <t>SADA-Arapoğlu</t>
  </si>
  <si>
    <t>ARSLANCA</t>
  </si>
  <si>
    <t>Başoğlu</t>
  </si>
  <si>
    <t>DERELİTEKKE</t>
  </si>
  <si>
    <t>Balca</t>
  </si>
  <si>
    <t>ÇUKURPELİT</t>
  </si>
  <si>
    <t>Gökeçoğlu</t>
  </si>
  <si>
    <t>Müslüman</t>
  </si>
  <si>
    <t>BOĞDAM</t>
  </si>
  <si>
    <t>KAVACIK</t>
  </si>
  <si>
    <t>Süngüllü</t>
  </si>
  <si>
    <t>KARAKAYA</t>
  </si>
  <si>
    <t>Örenaltı</t>
  </si>
  <si>
    <t>ÇUBUKLUDERE</t>
  </si>
  <si>
    <t>OKÇULAR</t>
  </si>
  <si>
    <t>Güllük</t>
  </si>
  <si>
    <t>Türkmen</t>
  </si>
  <si>
    <t>BALÇIKHİSAR</t>
  </si>
  <si>
    <t>Olucak</t>
  </si>
  <si>
    <t>TEPE</t>
  </si>
  <si>
    <t>Esenler</t>
  </si>
  <si>
    <t>Köprübaşı</t>
  </si>
  <si>
    <t>SARIHACI</t>
  </si>
  <si>
    <t>Kayakısığı</t>
  </si>
  <si>
    <t>OKLUK</t>
  </si>
  <si>
    <t>Karaçalı</t>
  </si>
  <si>
    <t>Mamatlar</t>
  </si>
  <si>
    <t>Öcür</t>
  </si>
  <si>
    <t>Yusufbaşoğlu</t>
  </si>
  <si>
    <t>Kadı</t>
  </si>
  <si>
    <t>Çal</t>
  </si>
  <si>
    <t>Hacıosman</t>
  </si>
  <si>
    <t>ÇAKILLI</t>
  </si>
  <si>
    <t>Aşağı</t>
  </si>
  <si>
    <t>ÇEVRELİ</t>
  </si>
  <si>
    <t>Alhanlı</t>
  </si>
  <si>
    <t>TR96 0001 0001 5812 9030 2650 02</t>
  </si>
  <si>
    <t>T.C. Ziraat Bankası Cide Şubesi</t>
  </si>
  <si>
    <t>Baltacı-Yurtbaşı Gr.Ky.İlt. Çilekçe Ky.</t>
  </si>
  <si>
    <t>ÇİLEKÇE</t>
  </si>
  <si>
    <t>STABİLİZE (7 km)</t>
  </si>
  <si>
    <t>1. DERECE MÜNFERİT (7 km)</t>
  </si>
  <si>
    <t>Derebağ Ky.İlt. Tepeyurt Mh.Y.</t>
  </si>
  <si>
    <t>Yelce, Tepeyurt</t>
  </si>
  <si>
    <t>Menük-Akça Gr.Ky.</t>
  </si>
  <si>
    <t>Aş. Doğruca, Namazlı, OVACIK, KEZAĞZI, AKÇA, Oğlakçı, KETHÜDA, Ferağ, Çavuş</t>
  </si>
  <si>
    <t>STABİLİZE (12 km)</t>
  </si>
  <si>
    <t>1. DERECE MÜNFERİT (12 km)</t>
  </si>
  <si>
    <t>Kumluca-Şenköy Gr.Ky</t>
  </si>
  <si>
    <t>Akbulut, KARAKADI, Meydan</t>
  </si>
  <si>
    <t>STABİLİZE (9 km)</t>
  </si>
  <si>
    <t>1. DERECE MÜNFERİT (9 km)</t>
  </si>
  <si>
    <t>Gökçeören-Çayyaka Gr.Ky.İlt. Hoca Mh.Y.</t>
  </si>
  <si>
    <t>Terzi, Hoca</t>
  </si>
  <si>
    <t>STABİLİZE (1,7 km)</t>
  </si>
  <si>
    <t>1. DERECE MÜNFERİT (1,7 km)</t>
  </si>
  <si>
    <t>Cide-Şenpazar Dy.İlt. Velioğlu Ky.</t>
  </si>
  <si>
    <t>VELİOĞLU</t>
  </si>
  <si>
    <t>Sakallı-Kum Gr.Ky.İlt. Çınacık Mh.Y.</t>
  </si>
  <si>
    <t>Altıntaş, Çınacık</t>
  </si>
  <si>
    <t>Öveçler-Derebucağı Gr.Ky.İlt. Gündoğdu Mh.Y.</t>
  </si>
  <si>
    <t>Gündoğdu</t>
  </si>
  <si>
    <t>Çataloluk-Yeniköy Gr.Ky.</t>
  </si>
  <si>
    <t>YENİKÖY</t>
  </si>
  <si>
    <t>Öveçler Köyü</t>
  </si>
  <si>
    <t>ÖVEÇLER</t>
  </si>
  <si>
    <t>Akbayır Köyü</t>
  </si>
  <si>
    <t>AKBAYIR</t>
  </si>
  <si>
    <t>Yayla Köyü</t>
  </si>
  <si>
    <t>YAYLA</t>
  </si>
  <si>
    <t>İlyasbey Köyü</t>
  </si>
  <si>
    <t>Arılı</t>
  </si>
  <si>
    <t>Baltacı Köyü</t>
  </si>
  <si>
    <t>Güveçli</t>
  </si>
  <si>
    <t>Yurtbaşı Köyü</t>
  </si>
  <si>
    <t>Örencik</t>
  </si>
  <si>
    <t>GÖKÇELER</t>
  </si>
  <si>
    <t>STABİLİZE (200 m)</t>
  </si>
  <si>
    <t>1. DERECE GRUP (200 m)</t>
  </si>
  <si>
    <t>Mencekli Köyü</t>
  </si>
  <si>
    <t>Karakadı Köyü</t>
  </si>
  <si>
    <t>2x30 m³ Depo, Terfi, İsale Yapımı</t>
  </si>
  <si>
    <t>Günebakan Köyü</t>
  </si>
  <si>
    <t>Bozkuş</t>
  </si>
  <si>
    <t>Terfi, Depo, Şebeke Yapımı</t>
  </si>
  <si>
    <t>MENCEKLİ</t>
  </si>
  <si>
    <t>Bahadinli</t>
  </si>
  <si>
    <t>Kabalaklı</t>
  </si>
  <si>
    <t>YETERSİZ (Çeşmeli) TESİS GELİŞTİRME</t>
  </si>
  <si>
    <t>Cide-Bartın Dy.İlt. Kumluca-Şenköy Gr.Ky.</t>
  </si>
  <si>
    <t>Karabudaklar, Şaban, Haktanır</t>
  </si>
  <si>
    <t>STABİLİZE (4,5 km)</t>
  </si>
  <si>
    <t>1. DERECE GRUP (4,5 km)</t>
  </si>
  <si>
    <t>Çataloluk-Yeniköy Gr.Ky.İlt. Kıranlıkoz-Yalçın Gr.Ky.</t>
  </si>
  <si>
    <t>Çengel, KIRANLIKOZ, Akçevre</t>
  </si>
  <si>
    <t>1. DERECE GRUP (2 km)</t>
  </si>
  <si>
    <t>TR41 0001 0004 9512 8088 6650 01</t>
  </si>
  <si>
    <t>T.C. Ziraat Bankası Çatalzeytin Şubesi</t>
  </si>
  <si>
    <t>Kaşlıca-Samancı Gr.Ky.</t>
  </si>
  <si>
    <t>DOĞAN, KONAKLI, Yusufoğlu</t>
  </si>
  <si>
    <t>Çatalzeytin-Abana Dy.İlt. Kapan Mh.Y.</t>
  </si>
  <si>
    <t>Kapan</t>
  </si>
  <si>
    <t>STABİLİZE (2,5 km)</t>
  </si>
  <si>
    <t>1. DERECE MÜNFERİT (2,5 km)</t>
  </si>
  <si>
    <t>Kavakören-Çatak Gr.Ky.İlt. YEMİŞLİ Ky.</t>
  </si>
  <si>
    <t>YEMİŞLİ, Saydaş</t>
  </si>
  <si>
    <t>1. DERECE MÜNFERİT (4,5 km)</t>
  </si>
  <si>
    <t>1. DERECE GRUP</t>
  </si>
  <si>
    <t>Celaller-Kulfallar Gr.Ky.</t>
  </si>
  <si>
    <t>KULFALLAR, CELALLER</t>
  </si>
  <si>
    <t>Canlar Köyü</t>
  </si>
  <si>
    <t>CANLAR</t>
  </si>
  <si>
    <t>Kaymazlar Köyü</t>
  </si>
  <si>
    <t>Dumanlar</t>
  </si>
  <si>
    <t>Celaller Köyü</t>
  </si>
  <si>
    <t>CELALLER</t>
  </si>
  <si>
    <t>Kuzsökü Köyü</t>
  </si>
  <si>
    <t>KUZSÖKÜ</t>
  </si>
  <si>
    <t>30 m³ Depo ve İsale Hattı Yapımı</t>
  </si>
  <si>
    <t>Kavaklı Köyü</t>
  </si>
  <si>
    <t>Eskiköprücek</t>
  </si>
  <si>
    <t>Sırakonak, Paşalı, Yenibeyler, Hacıreissökü, Kızılcakaya ve İsmail Köyleri</t>
  </si>
  <si>
    <t>SIRAKONAK-Güneyli</t>
  </si>
  <si>
    <t>PAŞALI</t>
  </si>
  <si>
    <t>YENİBEYLER-Yk. Güneysökü</t>
  </si>
  <si>
    <t>HACIREİSSÖKÜ-Kalaç</t>
  </si>
  <si>
    <t>KIZILCAKAYA</t>
  </si>
  <si>
    <t>İSMAİL</t>
  </si>
  <si>
    <t>Paşalı-Hacıreissökü Gr.Ky.</t>
  </si>
  <si>
    <t>FINDIKLI, GÜNEŞLER</t>
  </si>
  <si>
    <t>TR51 0001 0001 5512 6047 3850 12</t>
  </si>
  <si>
    <t>T.C. Ziraat Bankası Daday Şubesi</t>
  </si>
  <si>
    <t>Hasanşeyh Köyü</t>
  </si>
  <si>
    <t>HASANŞEYH</t>
  </si>
  <si>
    <t>ENH, Terfi, Şebeke Yapımı</t>
  </si>
  <si>
    <t>Aktaştekke Köyü</t>
  </si>
  <si>
    <t>AKTAŞTEKKE</t>
  </si>
  <si>
    <t>Şebeke, Terfi Yapımı</t>
  </si>
  <si>
    <t>Bolatlar Köyü</t>
  </si>
  <si>
    <t>Tabaklar</t>
  </si>
  <si>
    <t>Depo Yapımı, Yangın Vanası, İsale Hattı</t>
  </si>
  <si>
    <t>Kayı Köyü</t>
  </si>
  <si>
    <t>ENH, Terfi Yapımı</t>
  </si>
  <si>
    <t>Görük Köyü</t>
  </si>
  <si>
    <t>GÖRÜK</t>
  </si>
  <si>
    <t>Çayırlı, Selalmaz, Karamık, Çavuşlu, Ertaş, Çömlekçiler, Sorkun, Üyükören, Kayabağı, Akpınar</t>
  </si>
  <si>
    <t>SELALMAZ-Camiyanı</t>
  </si>
  <si>
    <t>KARAMIK-Aş. Karamık</t>
  </si>
  <si>
    <t>ÇAVUŞLU-Tepe</t>
  </si>
  <si>
    <t>ERTAŞ, ORTAKÇI-Örencik</t>
  </si>
  <si>
    <t>ÇÖMLEKÇİLER-Nergiz-Ahıtören</t>
  </si>
  <si>
    <t>SORKUN</t>
  </si>
  <si>
    <t>ÜYÜKÖREN-Yeşil</t>
  </si>
  <si>
    <t>KAYABAĞI</t>
  </si>
  <si>
    <t>Depo Bakım Onarımı</t>
  </si>
  <si>
    <t>Yazıcımeydan Gr.Ky.İlt. Meydan Mh.Y.</t>
  </si>
  <si>
    <t>Meydan</t>
  </si>
  <si>
    <t>STABİLİZE (2,4 km)</t>
  </si>
  <si>
    <t>1. DERECE MÜNFERİT (2,4 km)</t>
  </si>
  <si>
    <t>Sorkun ve Hasanşeyh Köyleri</t>
  </si>
  <si>
    <t>SORKUN, HASANŞEYH</t>
  </si>
  <si>
    <t>Kızılörencik Köyü</t>
  </si>
  <si>
    <t>KIZILÖRENCİK</t>
  </si>
  <si>
    <t>Bezirgan-Bolatlar Gr.Ky.İlt. Meşeli Mh.Y.</t>
  </si>
  <si>
    <t>Meşeli</t>
  </si>
  <si>
    <t>Sorkuncuk-Üyükören Ky.</t>
  </si>
  <si>
    <t>SORKUNCUK, ÜYÜKÖREN</t>
  </si>
  <si>
    <t>Çamkonak Gr.Ky.İlt. Çamlıbel Ky.</t>
  </si>
  <si>
    <t>ÇAMKONAK, Yaylacık, ÇAMLIBEL</t>
  </si>
  <si>
    <t>Çayözü Gr.Ky.İlt. Karacakese ve Kiraz Mh.Y.</t>
  </si>
  <si>
    <t>Karacakese, Kiraz</t>
  </si>
  <si>
    <t>Değirmencik Ky.İlt. Demirhan Mh.Y.</t>
  </si>
  <si>
    <t>Demirhan</t>
  </si>
  <si>
    <t>Değirmenözü Ky.İlt. Musa Mh.Y.</t>
  </si>
  <si>
    <t>Musa</t>
  </si>
  <si>
    <t>Daday-Eflani Dy.İlt. Demirce Ky.</t>
  </si>
  <si>
    <t>DEMİRCE, Hasanşeyh, Eski</t>
  </si>
  <si>
    <t>Daday-Eflani Dy.İlt. Boyalca Ky.</t>
  </si>
  <si>
    <t>BOYALCA</t>
  </si>
  <si>
    <t>Daday-Eflani Dy.İlt. Gökören Ky.</t>
  </si>
  <si>
    <t>GÖKÖREN</t>
  </si>
  <si>
    <t>Daday-Araç Dy.İlt. Ertaş Ky.</t>
  </si>
  <si>
    <t>Ortakçı, ERTAŞ, Binbaşı</t>
  </si>
  <si>
    <t>Çayözü Gr.Ky.İlt. Ercek Mh.Y.</t>
  </si>
  <si>
    <t>Ercek</t>
  </si>
  <si>
    <t>Daday-Araç Dy.İlt. Buzağıveren My.</t>
  </si>
  <si>
    <t>Buzağıveren</t>
  </si>
  <si>
    <t>Çamkonak Gr.Ky.İlt. Örhene ve Akbıyık Mh.Y.</t>
  </si>
  <si>
    <t>Örhene, Akbıyık</t>
  </si>
  <si>
    <t>Daday-Eflani Dy.İlt. Bezirgan Gr.Ky.</t>
  </si>
  <si>
    <t>BOLATLAR, Dere, Tabaklar, Maden, BEZİRGAN</t>
  </si>
  <si>
    <t>TR33 0001 0002 7709 1191 7850 05</t>
  </si>
  <si>
    <t>T.C. Ziraat Bankası Devrekani Şubesi</t>
  </si>
  <si>
    <t>Devrekani İlçe Merkezi İlt. Yazıbelen Ky.</t>
  </si>
  <si>
    <t>YAZIBELEN, Çakallar</t>
  </si>
  <si>
    <t>ASFALT (4 km)</t>
  </si>
  <si>
    <t>Devrekani-İnebolu Dy.İlt. Fakılar Ky.</t>
  </si>
  <si>
    <t>FAKILAR, Kavraz</t>
  </si>
  <si>
    <t>ASFALT (2,6 km)</t>
  </si>
  <si>
    <t>1. DERECE MÜNFERİT (2,6 km)</t>
  </si>
  <si>
    <t>Devrekani-Seydiler Dy.İlt. Şeyhbali Ky.</t>
  </si>
  <si>
    <t>ŞEYHBALİ</t>
  </si>
  <si>
    <t>ASFALT (2,5 km)</t>
  </si>
  <si>
    <t>Devrekani-Bozkurt Dy.İlt. Akdoğan Ky.</t>
  </si>
  <si>
    <t>Topçu, Güney, AKDOĞAN</t>
  </si>
  <si>
    <t>1. DERECE MÜNFERİT (5 km)</t>
  </si>
  <si>
    <t>Selahattin-Kurt Gr.Ky.İlt. Sefer Mh.Y.</t>
  </si>
  <si>
    <t>Sefer</t>
  </si>
  <si>
    <t>Selahattin-Kurt Gr.Ky.İlt. İnciğez Ky.</t>
  </si>
  <si>
    <t>İNCİĞEZ</t>
  </si>
  <si>
    <t>Devrekani-Bozkurt Dy.İlt. Kasaplar Ky.</t>
  </si>
  <si>
    <t>KASAPLAR</t>
  </si>
  <si>
    <t>Devrekani İlçe Merkezi İlt. Aluçcular Mh.Y.</t>
  </si>
  <si>
    <t>Aluçcular</t>
  </si>
  <si>
    <t>Karaçam Köyü</t>
  </si>
  <si>
    <t>Karaven</t>
  </si>
  <si>
    <t>KÖYİÇİ MÜNFERİT</t>
  </si>
  <si>
    <t>Bozkocatepe Köyü</t>
  </si>
  <si>
    <t>BOZKOCATEPE</t>
  </si>
  <si>
    <t>Yazıhisar Köyü</t>
  </si>
  <si>
    <t>İsale, Terfi, Şebeke Yapımı</t>
  </si>
  <si>
    <t>Bozarmut Köyü</t>
  </si>
  <si>
    <t>Kepez</t>
  </si>
  <si>
    <t>30m³ Depo Yapımı</t>
  </si>
  <si>
    <t>Asarcık Köyü</t>
  </si>
  <si>
    <t>Kuzköy</t>
  </si>
  <si>
    <t>Akın</t>
  </si>
  <si>
    <t>30m³ Depo Yapımı ve İsale Hattı</t>
  </si>
  <si>
    <t>Tekkekızıllar Köyü</t>
  </si>
  <si>
    <t>Klorlama Cihazı, Yangın Vanası ve Depo Yapımı</t>
  </si>
  <si>
    <t>Şeyhbali Köyü</t>
  </si>
  <si>
    <t>ENH Onarımı</t>
  </si>
  <si>
    <t>Saraydurak Köyü</t>
  </si>
  <si>
    <t>Depo, İsale Hattı, Şebeke Hattı</t>
  </si>
  <si>
    <t>YAZIHİSAR</t>
  </si>
  <si>
    <t>Gören</t>
  </si>
  <si>
    <t>Oruç</t>
  </si>
  <si>
    <t>TEKKEKIZILLAR</t>
  </si>
  <si>
    <t>Çalyaka</t>
  </si>
  <si>
    <t>Kızıllartepe</t>
  </si>
  <si>
    <t>Devrencik</t>
  </si>
  <si>
    <t>Dorağ</t>
  </si>
  <si>
    <t>Devrekani-Bozkurt Dy.İlt. Kızacık-Bozarmut Gr.Ky.</t>
  </si>
  <si>
    <t>KIZACIK, BOZARMUT</t>
  </si>
  <si>
    <t>STABİLİZE (6,8 km)</t>
  </si>
  <si>
    <t>1. DERECE GRUP (6,8 km)</t>
  </si>
  <si>
    <t>TR75 0001 0017 0228 4255 9050 14</t>
  </si>
  <si>
    <t>T.C. Ziraat Bankası Doğanyurt Şubesi</t>
  </si>
  <si>
    <t>Doğanyurt-İnebolu Dy.İlt. Denizbükü Ky.</t>
  </si>
  <si>
    <t>DENİZBÜKÜ</t>
  </si>
  <si>
    <t>STABİLİZE (2,8 km)</t>
  </si>
  <si>
    <t>1. DERECE MÜNFERİT (2,8 km)</t>
  </si>
  <si>
    <t>Doğanyurt-Cide Dy.İlt. Belyaka Ky.</t>
  </si>
  <si>
    <t>BELYAKA</t>
  </si>
  <si>
    <t>STABİLİZE (1,5 km)</t>
  </si>
  <si>
    <t>1. DERECE MÜNFERİT (1,5 km)</t>
  </si>
  <si>
    <t>Aşağımescit-Haskavak Gr.Ky.İlt. Danışman Ky.</t>
  </si>
  <si>
    <t>DANIŞMAN</t>
  </si>
  <si>
    <t>Yassıkışla-Gökçe Gr.Ky.</t>
  </si>
  <si>
    <t>YASSIKIŞLA</t>
  </si>
  <si>
    <t>Gözalan-Çakırlı Gr.Ky.İlt. Evköz-Hatip Mh.Y.</t>
  </si>
  <si>
    <t>Evköz, Hatip</t>
  </si>
  <si>
    <t>Aşağımescit Köyü</t>
  </si>
  <si>
    <t>AŞAĞIMESCİT</t>
  </si>
  <si>
    <t>Aş. Mescit-Akçabel Gr.Ky.İlt. Şirin Gr.Ky.</t>
  </si>
  <si>
    <t>Akpınar, ŞİRİN</t>
  </si>
  <si>
    <t>1. DERECE GRUP (1 km)</t>
  </si>
  <si>
    <t>Aş. Mescit-Akçabel Gr.Ky.İlt. Dere Mh.Y.</t>
  </si>
  <si>
    <t>HASKAVAK, Pazaryeri, Dere</t>
  </si>
  <si>
    <t>Aş. Mescit-Akçabel Gr.Ky.İlt. Aş. Akçabel Mh.Y.</t>
  </si>
  <si>
    <t>Aş. Akçabel</t>
  </si>
  <si>
    <t>Aş. Mescit-Akçabel Gr.Ky.İlt. Çeldirmez Mh.Y.</t>
  </si>
  <si>
    <t>Çeldirmez</t>
  </si>
  <si>
    <t>Aş. Mescit-Akçabel Gr.Ky.İlt. Çatalanız Mh.Y.</t>
  </si>
  <si>
    <t>Çatalanız</t>
  </si>
  <si>
    <t>Doğanyurt-Cide Dy.İlt. Belyaka-Kurt Mh.Y.</t>
  </si>
  <si>
    <t>Kurt</t>
  </si>
  <si>
    <t>Çakırlı-Gözalan Gr.Ky.İlt. Gübe Mh.Y.</t>
  </si>
  <si>
    <t>Gübe</t>
  </si>
  <si>
    <t>Düzağaç-Düz Gr.Ky.İlt. Ekecek Mh.Y.</t>
  </si>
  <si>
    <t>Ekecek</t>
  </si>
  <si>
    <t>Baldıran-Ortaburun Gr.Ky.İlt. Yanıkdağ Mh.Y.</t>
  </si>
  <si>
    <t>Aşağı, Sık, Köyyeri, Yanıkdağ</t>
  </si>
  <si>
    <t>Baldıran-Ortaburun Gr.Ky.</t>
  </si>
  <si>
    <t>Derindere</t>
  </si>
  <si>
    <t>Denizgörülen-Gürmüdü Gr.Ky.</t>
  </si>
  <si>
    <t>GÜRMÜDÜ</t>
  </si>
  <si>
    <t>Gözalan Köyü</t>
  </si>
  <si>
    <t>GÖZALAN</t>
  </si>
  <si>
    <t>50 m³ Yeni Depo, ENH, Terfi, Şebeke</t>
  </si>
  <si>
    <t>Yukarımescit Köyü</t>
  </si>
  <si>
    <t>YUKARIMESCİT</t>
  </si>
  <si>
    <t>Depo Şebeke Onarımı</t>
  </si>
  <si>
    <t>Düzağaç Köyü</t>
  </si>
  <si>
    <t>Sarıçiçek</t>
  </si>
  <si>
    <t>SULU (Çeşmeli) TESİS GELİŞTİRME</t>
  </si>
  <si>
    <t>Başköy-Köfünanbarı Gr.Ky.İlt. Küçüktepe Gr.Ky.</t>
  </si>
  <si>
    <t>KÜÇÜKTEPE</t>
  </si>
  <si>
    <t>1. DERECE GRUP (2,4 km)</t>
  </si>
  <si>
    <t>Başköy-Köfünanbarı Gr.Ky.İlt. Demirci Gr.Ky.</t>
  </si>
  <si>
    <t>DEMİRCİ, Aş. Alibey</t>
  </si>
  <si>
    <t>TR80 0001 0010 4125 2459 6150 06</t>
  </si>
  <si>
    <t>T.C. Ziraat Bankası İhsangazi Şubesi</t>
  </si>
  <si>
    <t>Koçcuğaz Gr.Ky.İlt. Örencik Ky.</t>
  </si>
  <si>
    <t>ÖRENCİK, Zeybek</t>
  </si>
  <si>
    <t>İhsangazi-Araç Dy.İlt. Karaçor Mh.Y.</t>
  </si>
  <si>
    <t>Mutaf, Karaçor</t>
  </si>
  <si>
    <t>Koçcuğaz Gr.Ky.İlt. Tepe Mh.Y.</t>
  </si>
  <si>
    <t>Merkez Kuzyaka Gr.Ky.İlt. Güney-Aş. Sökü Mh.Y.</t>
  </si>
  <si>
    <t>Güney, Aş. Sökü</t>
  </si>
  <si>
    <t>Koçcuğaz Gr.Ky.İlt. Hoca Mh.Y.</t>
  </si>
  <si>
    <t>Hoca</t>
  </si>
  <si>
    <t>Kapaklı Ky.</t>
  </si>
  <si>
    <t>KAPAKLI</t>
  </si>
  <si>
    <t>Sarıpınar Ky.</t>
  </si>
  <si>
    <t>SARIPINAR</t>
  </si>
  <si>
    <t>Yarışlar Ky.</t>
  </si>
  <si>
    <t>YARIŞLAR</t>
  </si>
  <si>
    <t>STABİLİZE (160 km)</t>
  </si>
  <si>
    <t>1. DERECE MÜNFERİT (160 km)</t>
  </si>
  <si>
    <t>Koçcuğaz Köyü</t>
  </si>
  <si>
    <t>Ortaca</t>
  </si>
  <si>
    <t>Kaptaj-Drenaj-Boru Değişimi</t>
  </si>
  <si>
    <t>Görpe Köyü</t>
  </si>
  <si>
    <t>GÖRPE</t>
  </si>
  <si>
    <t>Hocahacip Köyü</t>
  </si>
  <si>
    <t>HOCAHACİP</t>
  </si>
  <si>
    <t>Kızıleller Köyü</t>
  </si>
  <si>
    <t>KIZILELLER</t>
  </si>
  <si>
    <t>Kızıleller ve Belençal Köyleri</t>
  </si>
  <si>
    <t>Depo Bakım Onarım ve Kaptaj-Drenaj-Boru Değişimi</t>
  </si>
  <si>
    <t>Kayapınar Köyü</t>
  </si>
  <si>
    <t>Karabiber</t>
  </si>
  <si>
    <t>Sepetçioğlu Köyü</t>
  </si>
  <si>
    <t>SEPETÇİOĞLU</t>
  </si>
  <si>
    <t>Klor Cihazı Alımı (40 adet)</t>
  </si>
  <si>
    <t>Kavak</t>
  </si>
  <si>
    <t>Ortalık</t>
  </si>
  <si>
    <t>Sekecek</t>
  </si>
  <si>
    <t>1. DERECE GRUP (1,5 km)</t>
  </si>
  <si>
    <t>TR27 0001 2009 4860 0016 0000 57</t>
  </si>
  <si>
    <t>T.C. Halk Bankası İnebolu Şubesi</t>
  </si>
  <si>
    <t>Hacımehmet-Kuzluk Gr.Ky.İlt. Doğurca Mh.Y.</t>
  </si>
  <si>
    <t>KABALARSÖKÜ, Doğurca</t>
  </si>
  <si>
    <t>İnebolu-Doğanyurt Dy.İlt. Yaztepe Ky.</t>
  </si>
  <si>
    <t>YAZTEPE, Yanar, Zeki</t>
  </si>
  <si>
    <t>Karşıyaka-Çiçekyazı Gr.Ky.İlt. Karabey Ky.</t>
  </si>
  <si>
    <t>KARABEY, İnanlı</t>
  </si>
  <si>
    <t>İnebolu-Doğanyurt Dy.İlt. Köroğlu Ky.</t>
  </si>
  <si>
    <t>KÖROĞLU</t>
  </si>
  <si>
    <t>İnebolu-Bozkurt Dy.İlt. İkizler Ky.</t>
  </si>
  <si>
    <t>İKİZLER</t>
  </si>
  <si>
    <t>Çubuk-Dibek Gr.Ky.</t>
  </si>
  <si>
    <t>DİBEK, Kocaoğlu</t>
  </si>
  <si>
    <t>İnebolu-Küre Dy.İlt. Kayacık Mh.Y.</t>
  </si>
  <si>
    <t>Kayacık</t>
  </si>
  <si>
    <t>Hacımehmet-Kuzluk Gr.Ky.İlt. Ulu Ky.</t>
  </si>
  <si>
    <t>ULU, Aktaş</t>
  </si>
  <si>
    <t>1. DERECE GRUP (4 km)</t>
  </si>
  <si>
    <t>Hürmetli-Akgüney Gr.Ky.İlt. Belence Ky.</t>
  </si>
  <si>
    <t>BELENCE</t>
  </si>
  <si>
    <t>Çiçekyazı-Karşıyaka Gr.Ky.İlt. Salcıoğlu Ky.</t>
  </si>
  <si>
    <t>SALCIOĞLU</t>
  </si>
  <si>
    <t>İnebolu-Bozkurt Dy.İlt. Üçevler-Esenyurt Gr.Ky.</t>
  </si>
  <si>
    <t>ÜÇEVLER, ESENYURT</t>
  </si>
  <si>
    <t>İnebolu-Küre Dy.İlt. Çiçekyazı Ky.</t>
  </si>
  <si>
    <t>Çandır</t>
  </si>
  <si>
    <t>Ulu-Akçay Gr.Ky.İlt. Erce Mh.Y.</t>
  </si>
  <si>
    <t>Softa, Erce</t>
  </si>
  <si>
    <t>Dikili Köyü</t>
  </si>
  <si>
    <t>Karacakaya</t>
  </si>
  <si>
    <t>Terfi, Depo ve Şebeke Yapımı</t>
  </si>
  <si>
    <t>Yukarıköy</t>
  </si>
  <si>
    <t>Hocaönü</t>
  </si>
  <si>
    <t>İsale, Depo ve Şebeke Yapımı</t>
  </si>
  <si>
    <t>DİKİLİ</t>
  </si>
  <si>
    <t>Örtülü Köyü</t>
  </si>
  <si>
    <t>ÖRTÜLÜ</t>
  </si>
  <si>
    <t>İsale Yapımı</t>
  </si>
  <si>
    <t>Evrenye Köyü</t>
  </si>
  <si>
    <t>EVRENYE</t>
  </si>
  <si>
    <t>Depo Bakım ve Onarım</t>
  </si>
  <si>
    <t>Özlüce Köyü</t>
  </si>
  <si>
    <t>ÖZLÜCE</t>
  </si>
  <si>
    <t>Taşburun Köyü</t>
  </si>
  <si>
    <t>TAŞBURUN</t>
  </si>
  <si>
    <t>20 m³ Depo Yapımı</t>
  </si>
  <si>
    <t>Salcıoğlu Köyü</t>
  </si>
  <si>
    <t>Yayla</t>
  </si>
  <si>
    <t>Hacımehmet-Kuzluk Gr.Ky.</t>
  </si>
  <si>
    <t>KUZLUK, İzlice, Mutlu, Göl, Abdi, Celi</t>
  </si>
  <si>
    <t>1. DERECE GRUP (7 km)</t>
  </si>
  <si>
    <t>Korupınar-Toklukaya Gr.Ky.</t>
  </si>
  <si>
    <t>Mikail, Yele, TOKLUKAYA</t>
  </si>
  <si>
    <t>Akkonak-Sökü Gr.Ky.</t>
  </si>
  <si>
    <t>AKKONAK</t>
  </si>
  <si>
    <t>TR67 0001 0003 1109 4845 4350 36</t>
  </si>
  <si>
    <t>T.C. Ziraat Bankası Küre Şubesi</t>
  </si>
  <si>
    <t>Küre-Seydiler Dy.İlt. Sipahiler Ky.</t>
  </si>
  <si>
    <t>Baydıoğlu, Kuz, SİPAHİLER</t>
  </si>
  <si>
    <t>Karaman Gr.Ky.İlt. Battallar Mh.Y.</t>
  </si>
  <si>
    <t>KARAMAN, Battallar</t>
  </si>
  <si>
    <t>Küre-Ağlı Dy.İlt. İkizciler-Cambaz Gr.Ky.</t>
  </si>
  <si>
    <t>İKİZCİLER, SARPUN</t>
  </si>
  <si>
    <t>ASFALT (7,4 km)</t>
  </si>
  <si>
    <t>1. DERECE GRUP (7,4 km)</t>
  </si>
  <si>
    <t>Beşören-Avcıpınar-Beyalan Gr.Ky.</t>
  </si>
  <si>
    <t>BEŞÖREN, AVCIPINAR, BEYALAN</t>
  </si>
  <si>
    <t>STABİLİZE (10 km)</t>
  </si>
  <si>
    <t>1. DERECE GRUP (10 km)</t>
  </si>
  <si>
    <t>Kayadibi Köyü</t>
  </si>
  <si>
    <t>Zetce</t>
  </si>
  <si>
    <t>Camili Köyü</t>
  </si>
  <si>
    <t>CAMİLİ</t>
  </si>
  <si>
    <t>Küre-Ağlı Dy.İlt. Kösreli-Çaybükü Gr.Ky.</t>
  </si>
  <si>
    <t>KÖSRELİ, Uzunahmet, Satı</t>
  </si>
  <si>
    <t>STABİLİZE (6,4 km)</t>
  </si>
  <si>
    <t>1. DERECE GRUP (6,4 km)</t>
  </si>
  <si>
    <t>Küre-Ağlı Dy.İlt. Belören-Koyunkırtık Gr.Ky.</t>
  </si>
  <si>
    <t>Sofuoğlu, BELÖREN, KOYUNKIRTIK</t>
  </si>
  <si>
    <t>TR26 0001 0014 3607 5216 4150 01</t>
  </si>
  <si>
    <t>T.C. Ziraat Bankası Pınarbaşı Şubesi</t>
  </si>
  <si>
    <t>Pınarbaşı-Ulus Dy.İlt. Başköy Ky.</t>
  </si>
  <si>
    <t>Çavuş Ky.İlt. Yanıklar Mh.Y.</t>
  </si>
  <si>
    <t>Yanıklar</t>
  </si>
  <si>
    <t>Azdavay Gültepe Gr.Ky. Boğazkaya Ky.</t>
  </si>
  <si>
    <t>BOĞAZKAYA</t>
  </si>
  <si>
    <t>Muratbaşı Gr.Ky. Çengelköy Ky.</t>
  </si>
  <si>
    <t>Şatır, ÇENGEL</t>
  </si>
  <si>
    <t>Pınarbaşı-Ulus Dy.İlt. Dizdarlı Ky.</t>
  </si>
  <si>
    <t>DİZDARLI, Aş. Zello, Yiğitler, Ören</t>
  </si>
  <si>
    <t>Pınarbaşı-Eflani Dy.İlt. Demirci Mh.Y.</t>
  </si>
  <si>
    <t>Demirci</t>
  </si>
  <si>
    <t>Uzla-Yamanlar Gr.Ky.İlt. Hocalar Ky.</t>
  </si>
  <si>
    <t>Bekdemir, Ilgazlar</t>
  </si>
  <si>
    <t>Pınarbaşı-Ulus Dy.İlt. Şeyhoğlu Mh.Y.</t>
  </si>
  <si>
    <t>Şeyhoğlu</t>
  </si>
  <si>
    <t>Muratbaşı Gr.Ky. Günberi Ky.</t>
  </si>
  <si>
    <t>Çağda, GÜNBERİ</t>
  </si>
  <si>
    <t>Azdavay Gültepe Gr.Ky. Şahanlı Mh.Y.</t>
  </si>
  <si>
    <t>Arma, Şabanlı</t>
  </si>
  <si>
    <t>Kalaycı Ky.</t>
  </si>
  <si>
    <t>Çöme, Durmuşlar, KALAYCI</t>
  </si>
  <si>
    <t>Uzla-Yamanlar Gr.Ky.İlt. Ayazlar Mh.Y.</t>
  </si>
  <si>
    <t>Ayazlar</t>
  </si>
  <si>
    <t>Karacaören Ky.</t>
  </si>
  <si>
    <t>KARACAÖREN, Kelekler, Petekler</t>
  </si>
  <si>
    <t>Muratbaşı Gr.Ky.İlt. Kerte Ky.</t>
  </si>
  <si>
    <t>İbrahimçelebi, Gökhüseyin, Yumaklı, Kancılar, Kayalı</t>
  </si>
  <si>
    <t>Uzla-Yamanlar Gr.Ky.İlt. Sümenler Ky.</t>
  </si>
  <si>
    <t>Kuyruk, Kırtı, Cebeci</t>
  </si>
  <si>
    <t>Muratbaşı Gr.Ky.İlt. Konacık Mh.Y.</t>
  </si>
  <si>
    <t>Menteş, Konacık</t>
  </si>
  <si>
    <t>Uzla-Yamanlar Gr.Ky.İlt. Ülde Mh.Y.</t>
  </si>
  <si>
    <t>Tarakcı, Ülde</t>
  </si>
  <si>
    <t>Uzla-Yamanlar Gr.Ky.İlt. Sömek Mh.Y.</t>
  </si>
  <si>
    <t>Sömek, Fasya, Kalem</t>
  </si>
  <si>
    <t>Karafasıl Köyü</t>
  </si>
  <si>
    <t>KARAFASIL</t>
  </si>
  <si>
    <t>Mirahor Köyü</t>
  </si>
  <si>
    <t>Bostanlı</t>
  </si>
  <si>
    <t>Üyükören Köyü</t>
  </si>
  <si>
    <t>ÜYÜKÖREN</t>
  </si>
  <si>
    <t>Kayabükü Köyü</t>
  </si>
  <si>
    <t>KAYABÜKÜ</t>
  </si>
  <si>
    <t>Savaş Köyü</t>
  </si>
  <si>
    <t>SAVAŞ</t>
  </si>
  <si>
    <t>Dizdarlı Köyü</t>
  </si>
  <si>
    <t>DİZDARLI</t>
  </si>
  <si>
    <t>YETERSİZ (Çeşmeli) BAKIM ve ONARIM</t>
  </si>
  <si>
    <t>Pınarbaşı-Eflani Dy.İlt. Yukarıaktaş-Esentepe Gr.Ky.</t>
  </si>
  <si>
    <t>Yeni, YUKARIAKTAŞ, AŞAĞIAKTAŞ</t>
  </si>
  <si>
    <t>TR95 0001 0025 1909 1192 0650 27</t>
  </si>
  <si>
    <t>T.C. Ziraat Bankası Seydiler Şubesi</t>
  </si>
  <si>
    <t>Seydiler-Küre Dy.İlt. Kepez Gr.Ky.</t>
  </si>
  <si>
    <t>KEPEZ</t>
  </si>
  <si>
    <t>ASFALT (3,8 km)</t>
  </si>
  <si>
    <t>1. DERECE GRUP (3,8 km)</t>
  </si>
  <si>
    <t>Kepez Gr.Ky.İlt. Çerçiler Ky.</t>
  </si>
  <si>
    <t>ÇERÇİLER</t>
  </si>
  <si>
    <t>ASFALT (1,2 km)</t>
  </si>
  <si>
    <t>1. DERECE MÜNFERİT (1,2 km)</t>
  </si>
  <si>
    <t>Seydiler-Küre Dy.İlt. Çiğilerik Ky.</t>
  </si>
  <si>
    <t>ÇİĞİLERİK, Yukarı</t>
  </si>
  <si>
    <t>ASFALT (3,1 km)</t>
  </si>
  <si>
    <t>1. DERECE MÜNFERİT (3,1 km)</t>
  </si>
  <si>
    <t>Seydiler-Küre Dy.İlt. İmrenler Ky.</t>
  </si>
  <si>
    <t>İMRENLER</t>
  </si>
  <si>
    <t>ASFALT (1,4 km)</t>
  </si>
  <si>
    <t>1. DERECE MÜNFERİT (1,4 km)</t>
  </si>
  <si>
    <t>Seydiler-Küre Dy.İlt. Halaçoğlu Mh.Y.</t>
  </si>
  <si>
    <t>İmamoğlu, Halaçoğlu</t>
  </si>
  <si>
    <t>ASFALT (1,3 km)</t>
  </si>
  <si>
    <t>1. DERECE MÜNFERİT (1,3 km)</t>
  </si>
  <si>
    <t>Seydiler-Küre Dy.İlt. Üyük Ky.</t>
  </si>
  <si>
    <t>ÜYÜK</t>
  </si>
  <si>
    <t>ASFALT (1 km)</t>
  </si>
  <si>
    <t>STABİLİZE (50 km)</t>
  </si>
  <si>
    <t>1. DERECE MÜNFERİT (50 km)</t>
  </si>
  <si>
    <t>Ericek Köyü</t>
  </si>
  <si>
    <t>Karaçavuş Köyü</t>
  </si>
  <si>
    <t>Bozarmut</t>
  </si>
  <si>
    <t>Üyük Köyü</t>
  </si>
  <si>
    <t>İncesu ve Yolyaka Köyleri</t>
  </si>
  <si>
    <t>İNCESU</t>
  </si>
  <si>
    <t>Terfi Hattı ve Dağıtım Hattı Yapımı</t>
  </si>
  <si>
    <t>ERİCEK</t>
  </si>
  <si>
    <t>Haydarlar</t>
  </si>
  <si>
    <t>Karaahmet</t>
  </si>
  <si>
    <t>İbicioğlu</t>
  </si>
  <si>
    <t>Yapukçu</t>
  </si>
  <si>
    <t>Emir</t>
  </si>
  <si>
    <t>Seydiler-Ağlı Dy.İlt. Odabaşı-Sabuncular Gr.Ky.</t>
  </si>
  <si>
    <t>ODABAŞI, Çömek, SABUNCULAR</t>
  </si>
  <si>
    <t>TR50 0001 0013 1627 7645 5020 14</t>
  </si>
  <si>
    <t>T.C. Ziraat Bankası Şenpazar Şubesi</t>
  </si>
  <si>
    <t>Şenpazar-Cide Dy.İlt. Aşıklı Ky.</t>
  </si>
  <si>
    <t>AŞIKLI</t>
  </si>
  <si>
    <t>ASFALT (2 km)</t>
  </si>
  <si>
    <t>Himmet-Büyükmutlu Gr.Ky.İlt. Edeler Ky.</t>
  </si>
  <si>
    <t>EDELER</t>
  </si>
  <si>
    <t>ASFALT (3 km)</t>
  </si>
  <si>
    <t>Edeler Ky.İlt. Aybasan Ky.</t>
  </si>
  <si>
    <t>AYBASAN</t>
  </si>
  <si>
    <t>Himmet-Büyükmutlu Gr.Ky.İlt. Küçükmutlu Ky.</t>
  </si>
  <si>
    <t>KÜÇÜKMUTLU, Ardıçalan, Dibekli</t>
  </si>
  <si>
    <t>STABİLİZE (100 km)</t>
  </si>
  <si>
    <t>1. DERECE MÜNFERİT (100 km)</t>
  </si>
  <si>
    <t>Yarımca Köyü</t>
  </si>
  <si>
    <t>Güney</t>
  </si>
  <si>
    <t>Edeler Köyü</t>
  </si>
  <si>
    <t>İsale Hattı Yenileme</t>
  </si>
  <si>
    <t>20 m³ Depo Yapımı, İsale ve Şebeke</t>
  </si>
  <si>
    <t>Şenpazar-Cide Dy.İlt. Dere-Tepecik Gr.Ky.</t>
  </si>
  <si>
    <t>Himmet, TEPECİK</t>
  </si>
  <si>
    <t>TR22 0001 2009 4840 0016 0000 60</t>
  </si>
  <si>
    <t>T.C. Halk Bankası Taşköprü Şubesi</t>
  </si>
  <si>
    <t>Yavuçkuyucağı-Sarıkavak Gr.Ky.İlt. Çit Ky.</t>
  </si>
  <si>
    <t>ÇİT</t>
  </si>
  <si>
    <t>Taşköprü-Tosya Dy.İlt. Taşçılar-Güneykalınkese Ky.</t>
  </si>
  <si>
    <t>Yk. Oba, Kadıkızı, Ahçıbaşı, Yeni, Sarılar, GÜNEYKALINKESE, TAŞÇILAR</t>
  </si>
  <si>
    <t>Taşköprü-Tosya Dy.İlt. Koçanlı Ky.</t>
  </si>
  <si>
    <t>KOÇANLI, Kadı, Alibeykıran, Kayabaşı</t>
  </si>
  <si>
    <t>Taşköprü-Tosya Dy.İlt. Çiftlik Ky.-Aşağıtelli Mh.Y.</t>
  </si>
  <si>
    <t>ÇİFTLİK, Aşağıtelli, Orta</t>
  </si>
  <si>
    <t>Taşköprü-Tosya Dy.İlt. Ömerli Ky.</t>
  </si>
  <si>
    <t>ÖMERLİ, Aş. Dere</t>
  </si>
  <si>
    <t>Taşköprü-Tosya Dy.İlt. Bekirli Ky.</t>
  </si>
  <si>
    <t>BEKİRLİ, Şabanlar, Yeniçerioğlu, Keller</t>
  </si>
  <si>
    <t>Taşköprü-Tosya Dy.İlt. Kirazcık Ky.-İmamlar Mh.Y.</t>
  </si>
  <si>
    <t>KİRAZCIK, Ketenler, Kabaoğlu, Boduroğlu, İmamlar</t>
  </si>
  <si>
    <t>1. DERECE MÜNFERİT (10 km)</t>
  </si>
  <si>
    <t>Taşköprü-Tosya Dy.İlt. Dağbelören Ky.</t>
  </si>
  <si>
    <t>DAĞBELÖREN, Tell, Düvenözü, Demir</t>
  </si>
  <si>
    <t>Ersil-Celep Gr.Ky.İlt. Yavuç Ky.</t>
  </si>
  <si>
    <t>YAVUÇ, Ağaçlı</t>
  </si>
  <si>
    <t>Ersil-Celep Gr.Ky.İlt. Ayvalıca Mh.Y.</t>
  </si>
  <si>
    <t>Yk. Sıcaktarla, Aş. Sıcaktarla, Ayvalıca, Kayış</t>
  </si>
  <si>
    <t>STABİLİZE (14 km)</t>
  </si>
  <si>
    <t>1. DERECE MÜNFERİT (14 km)</t>
  </si>
  <si>
    <t>Taşköprü İlçe Merkezi Hazinedaroğlu Mh.Y.</t>
  </si>
  <si>
    <t>Hazinedaroğlu</t>
  </si>
  <si>
    <t>Örhen Ky.İlt. Yaka Mh.Y.</t>
  </si>
  <si>
    <t>Köçekli Gr.Ky.İlt. Kapaklı Ky.</t>
  </si>
  <si>
    <t>KAPAKLI, Tütenli, Çamlı, Saraycık, Kuruçavuş, Akhasan</t>
  </si>
  <si>
    <t>Yavuçkuyucağı-Sarıkavak Gr.Ky.İlt. Mencüğez Mh.Y.</t>
  </si>
  <si>
    <t>Mencüğez</t>
  </si>
  <si>
    <t>Hacıali-Paşa Gr.Ky.İlt. Gündoğdu Ky.</t>
  </si>
  <si>
    <t>GÜNDOĞDU</t>
  </si>
  <si>
    <t>Yeniler Ky.İlt. Bardakçılı ve Yazıcılar Mh.Y.</t>
  </si>
  <si>
    <t>Bardakçılı, Yazıcılar</t>
  </si>
  <si>
    <t>Köçekli Gr.Ky.İlt. Büyüksapaca Mh.Y.</t>
  </si>
  <si>
    <t>Büyüksapaca, Küçüksapaca</t>
  </si>
  <si>
    <t>Alasökü Gr.Ky.İlt. Ellez Mh.Y.</t>
  </si>
  <si>
    <t>Ellez</t>
  </si>
  <si>
    <t>Duruca Ky.İlt. Seydiler Mh.Y.</t>
  </si>
  <si>
    <t>Seydiler</t>
  </si>
  <si>
    <t>Kızılkese Köyü</t>
  </si>
  <si>
    <t>KIZILKESE</t>
  </si>
  <si>
    <t>Hamzaoğlu Köyü</t>
  </si>
  <si>
    <t>Çattepe</t>
  </si>
  <si>
    <t>Aş. Çayırcık Köyü</t>
  </si>
  <si>
    <t>AŞ. ÇAYIRCIK</t>
  </si>
  <si>
    <t>Karacaoğlu Köyü</t>
  </si>
  <si>
    <t>Yk. Emerce Köyü</t>
  </si>
  <si>
    <t>YK. EMERCE</t>
  </si>
  <si>
    <t>Yeşilyurt Köyü</t>
  </si>
  <si>
    <t>Çaykirpi Köyü</t>
  </si>
  <si>
    <t>ÇAYKİRPİ</t>
  </si>
  <si>
    <t>Çevik Köyü</t>
  </si>
  <si>
    <t>ÇEVİK</t>
  </si>
  <si>
    <t>Boyundurcak Köyü</t>
  </si>
  <si>
    <t>Tekeoğlu Köyü</t>
  </si>
  <si>
    <t>TEKEOĞLU</t>
  </si>
  <si>
    <t>Karacakaya Köyü</t>
  </si>
  <si>
    <t>Akıllı</t>
  </si>
  <si>
    <t>Çaylaklar Köyü</t>
  </si>
  <si>
    <t>ÇAYLAKLAR</t>
  </si>
  <si>
    <t>İncesu Köyü</t>
  </si>
  <si>
    <t>Başören</t>
  </si>
  <si>
    <t>Kılıçlı Köyü</t>
  </si>
  <si>
    <t>Şebeke Hattı Yapımı</t>
  </si>
  <si>
    <t>KARACAKAYA</t>
  </si>
  <si>
    <t>Terfi Binası, Depo ve ENH Yapımı</t>
  </si>
  <si>
    <t>Çiftkıran Köyü</t>
  </si>
  <si>
    <t>Kargacık</t>
  </si>
  <si>
    <t>Yavuç Köyü</t>
  </si>
  <si>
    <t>YAVUÇ</t>
  </si>
  <si>
    <t>Depo, Şebeke ve İsale Hattı Yapımı</t>
  </si>
  <si>
    <t>Duruca Köyü</t>
  </si>
  <si>
    <t>Örhen Köyü</t>
  </si>
  <si>
    <t>Çay</t>
  </si>
  <si>
    <t>Çambaşı Köyü</t>
  </si>
  <si>
    <t>ÇAMBAŞI</t>
  </si>
  <si>
    <t>İsale ve Şebeke Yapımı</t>
  </si>
  <si>
    <t>Terfi, Transfer ve Şebeke Yapımı</t>
  </si>
  <si>
    <t>Olukbaşı Köyü</t>
  </si>
  <si>
    <t>OLUKBAŞI</t>
  </si>
  <si>
    <t>Şebeke, 50 m³ Depo ve Fayans Yapımı</t>
  </si>
  <si>
    <t>Yazıcılar</t>
  </si>
  <si>
    <t>Karapürçek Köyü</t>
  </si>
  <si>
    <t>Yeni</t>
  </si>
  <si>
    <t>Doymuş Köyü</t>
  </si>
  <si>
    <t>Abdulgazi</t>
  </si>
  <si>
    <t>Kızılcaören Köyü</t>
  </si>
  <si>
    <t>Kalfalı</t>
  </si>
  <si>
    <t>Cumalı</t>
  </si>
  <si>
    <t>Böcü ve Kadıköy Köyleri</t>
  </si>
  <si>
    <t>BÖCÜ</t>
  </si>
  <si>
    <t>Yazıhamit Köyü</t>
  </si>
  <si>
    <t>YAZIHAMİT</t>
  </si>
  <si>
    <t>Ömerli Köyü</t>
  </si>
  <si>
    <t>ÖMERLİ</t>
  </si>
  <si>
    <t>Akdeğirmen Köyü</t>
  </si>
  <si>
    <t>AKDEĞİRMEN</t>
  </si>
  <si>
    <t>Hacıali Köyü</t>
  </si>
  <si>
    <t>HACIALİ</t>
  </si>
  <si>
    <t>KILIÇLI</t>
  </si>
  <si>
    <t>Cici</t>
  </si>
  <si>
    <t>Civelek</t>
  </si>
  <si>
    <t>Akçayır</t>
  </si>
  <si>
    <t>DURUCA</t>
  </si>
  <si>
    <t>Aş. Güneycik</t>
  </si>
  <si>
    <t>Yk. Güneycik</t>
  </si>
  <si>
    <t>Hamzaoğlu-Kayadibi-Bozarmut Gr.Ky.</t>
  </si>
  <si>
    <t>Derencik, Karapınar</t>
  </si>
  <si>
    <t>Sarıkavak-Yavuçkuyucağı-Çöroğlu Gr.Ky.</t>
  </si>
  <si>
    <t>SARIKAVAK, Rabat</t>
  </si>
  <si>
    <t>TR88 0001 5001 5800 7297 1349 22</t>
  </si>
  <si>
    <t>T.C. Vakıfbank Tosya Şubesi</t>
  </si>
  <si>
    <t>Tosya-Çankırı Dy.İlt. Suluca Ky.</t>
  </si>
  <si>
    <t>SULUCA</t>
  </si>
  <si>
    <t>Kayaönü-Çepni Gr.Ky.İlt. Bayat Ky.</t>
  </si>
  <si>
    <t>Taşkaynar, BAYAT</t>
  </si>
  <si>
    <t>STABİLİZE (30 km)</t>
  </si>
  <si>
    <t>1. DERECE MÜNFERİT (30 km)</t>
  </si>
  <si>
    <t>Aşağıdikmen Köyü</t>
  </si>
  <si>
    <t>AŞAĞIDİKMEN</t>
  </si>
  <si>
    <t>Akseki Köyü</t>
  </si>
  <si>
    <t>AKSEKİ</t>
  </si>
  <si>
    <t>Aşağıkayı Köyü</t>
  </si>
  <si>
    <t>AŞAĞIKAYI</t>
  </si>
  <si>
    <t>30 m³ Depo Yapımı</t>
  </si>
  <si>
    <t>Kızılca Köyü</t>
  </si>
  <si>
    <t>KIZILCA</t>
  </si>
  <si>
    <t>Camili</t>
  </si>
  <si>
    <t>Çepni Köyü</t>
  </si>
  <si>
    <t>Sakıziçi</t>
  </si>
  <si>
    <t>Arslantaş</t>
  </si>
  <si>
    <t>Çevlik Köyü</t>
  </si>
  <si>
    <t>ÇEVLİK</t>
  </si>
  <si>
    <t>Çifter Köyü</t>
  </si>
  <si>
    <t>ÇİFTER</t>
  </si>
  <si>
    <t>Çukur Köyü</t>
  </si>
  <si>
    <t>ÇUKUR</t>
  </si>
  <si>
    <t>Dedem Köyü</t>
  </si>
  <si>
    <t>DEDEM</t>
  </si>
  <si>
    <t>Ermelik Köyü</t>
  </si>
  <si>
    <t>ERMELİK</t>
  </si>
  <si>
    <t>Gökomuz Köyü</t>
  </si>
  <si>
    <t>Alamadın</t>
  </si>
  <si>
    <t>Keçili Köyü</t>
  </si>
  <si>
    <t>Aliefendi</t>
  </si>
  <si>
    <t>Emirhacı</t>
  </si>
  <si>
    <t>Kargaderesi</t>
  </si>
  <si>
    <t>KEÇİLİ</t>
  </si>
  <si>
    <t>Kınık Köyü</t>
  </si>
  <si>
    <t>KINIK</t>
  </si>
  <si>
    <t>Kuşçular Köyü</t>
  </si>
  <si>
    <t>KUŞÇULAR</t>
  </si>
  <si>
    <t>50 m³ Depo Yapımı</t>
  </si>
  <si>
    <t>Ortalıca Köyü</t>
  </si>
  <si>
    <t>Yukarıbektaşlar</t>
  </si>
  <si>
    <t>Sevinçören Köyü</t>
  </si>
  <si>
    <t>SEVİNÇÖREN</t>
  </si>
  <si>
    <t>Sondaj + Depo Bakım ve Onarım</t>
  </si>
  <si>
    <t>Suluca Köyü</t>
  </si>
  <si>
    <t>Papazönü</t>
  </si>
  <si>
    <t>Yukarıberçin</t>
  </si>
  <si>
    <t>Yk. Kayı Köyü</t>
  </si>
  <si>
    <t>Çiftlik</t>
  </si>
  <si>
    <t>YK. KAYI</t>
  </si>
  <si>
    <t>Yağcılar Köyü</t>
  </si>
  <si>
    <t>YAĞCILAR</t>
  </si>
  <si>
    <t>Yenidoğan Köyü</t>
  </si>
  <si>
    <t>Mısmılağaç ve Ahmetoğlu Köyleri</t>
  </si>
  <si>
    <t>Zincirlikuyu Köyü</t>
  </si>
  <si>
    <t>ZİNCİRLİKUYU</t>
  </si>
  <si>
    <t>YUKARIBERÇİN</t>
  </si>
  <si>
    <t>Ortaberçin</t>
  </si>
  <si>
    <t>MISMILAĞAÇ</t>
  </si>
  <si>
    <t>AHMETOĞLU</t>
  </si>
  <si>
    <t>Tosya-Çorum Dy.İlt. Çaybaşı-Keçeli Gr.Ky.</t>
  </si>
  <si>
    <t>Kırkacak, Emirhacı, KEÇELİ</t>
  </si>
  <si>
    <r>
      <t xml:space="preserve">2017 YILI KÖYDES PROJESİ 
</t>
    </r>
    <r>
      <rPr>
        <sz val="10"/>
        <rFont val="Arial"/>
        <family val="2"/>
        <charset val="162"/>
      </rPr>
      <t>(KÖYLERE HİZMET GÖTÜRME BİRLİĞİ PROJELERİ İÇİN ÖDENEK DAĞILIMI)</t>
    </r>
  </si>
  <si>
    <t>TR86 0001 0001 5136 1356 9550 02</t>
  </si>
  <si>
    <t>T.C. Ziraat Bankası Kastamonu Şubesi</t>
  </si>
  <si>
    <t>1. DERECE GRUP (9 km)</t>
  </si>
  <si>
    <t>ASFALT (1,5 km)</t>
  </si>
  <si>
    <t>ASFALT (12 km)</t>
  </si>
  <si>
    <t>1. DERECE GRUP (12 km)</t>
  </si>
  <si>
    <t>ASFALT (5,5 km)</t>
  </si>
  <si>
    <t>1. DERECE MÜNFERİT (5,5 km)</t>
  </si>
  <si>
    <t>1. DERECE GRUP (2,5 km)</t>
  </si>
  <si>
    <t>ASFALT (3,5 km)</t>
  </si>
  <si>
    <t>ASFALT (15 km)</t>
  </si>
  <si>
    <t>ASFALT (7,5 km)</t>
  </si>
  <si>
    <t>1. DERECE GRUP (7,5 km)</t>
  </si>
  <si>
    <t>ASFALT (4,5 km)</t>
  </si>
  <si>
    <t>T.C. Halk Bankası Araç Şubesi</t>
  </si>
  <si>
    <t>TR77 0001 2009 4850 0016 0000 35</t>
  </si>
  <si>
    <t>0710040147</t>
  </si>
  <si>
    <t>ASFALT (4,3 km)</t>
  </si>
  <si>
    <t>ASFALT (10 km)</t>
  </si>
  <si>
    <t>1. DERECE GRUP (8 km),
1. DERECE MÜNFERİT (2 km)</t>
  </si>
  <si>
    <t>ASFALT (5,7 km)</t>
  </si>
  <si>
    <t>1. DERECE GRUP (5,7 km)</t>
  </si>
  <si>
    <t>ASFALT (4,8 km)</t>
  </si>
  <si>
    <t>1. DERECE GRUP (4,8 km)</t>
  </si>
  <si>
    <t>1. DERECE GRUP (1,3 km)</t>
  </si>
  <si>
    <t>STABİLİZE (230 km)</t>
  </si>
  <si>
    <t>1. DERECE MÜNFERİT (230 km)</t>
  </si>
  <si>
    <t>STABİLİZE (13,7 km)</t>
  </si>
  <si>
    <t>STABİLİZE (3,1 km)</t>
  </si>
  <si>
    <t>1. DERECE GRUP (13,7 km)</t>
  </si>
  <si>
    <t>1. DERECE GRUP (3,1 km)</t>
  </si>
  <si>
    <t>KÖY YOLLARI (STABİLİZENİN ASFALTLANMASI)</t>
  </si>
  <si>
    <t>Devrekani-İnebolu Dy.İlt. Alçıcılar-Kadıoğlu Gr.Ky.</t>
  </si>
  <si>
    <t>ALÇICILAR</t>
  </si>
  <si>
    <t>Depo, Şebeke ve İsale Yapımı</t>
  </si>
  <si>
    <t>SULU (Çeşmeli)
YENİ TESİS</t>
  </si>
  <si>
    <t>TR83 0001 0017 0325 3770 7350 23</t>
  </si>
  <si>
    <t>T.C. Ziraat Bankası Hanönü Şubesi</t>
  </si>
  <si>
    <t>SULU (Çeşmeli)
BAKIM ve ONARIM</t>
  </si>
  <si>
    <t>YETERSİZ (Çeşmeli)
BAKIM ve ONARIM</t>
  </si>
  <si>
    <t>SULU (Şebekeli)
BAKIM ve ONARIM</t>
  </si>
  <si>
    <t>Terfi, Depo, Şebeke ve ENH Yapımı</t>
  </si>
  <si>
    <t>1. DERECE MÜNFERİT (3 km),
2. DERECE MÜNFERİT (0,5 km)
Öncelikli Yol (Taşımalı Eğitim)</t>
  </si>
  <si>
    <t>1. DERECE GRUP (13 km),
2. DERECE MÜNFERİT (2 km)
Öncelikli Yol (Taşımalı Eğitim)</t>
  </si>
  <si>
    <t>AKÇAM, ALTIKULAÇ, YEMENİ, ELMAÇUKURU, KADIYUSUF, GÖYNÜKLER, ÇAMPINAR, YAKABAŞI</t>
  </si>
  <si>
    <t>Akçam, Altıkulaç, Yemeni, Elmaçukuru, Kadıyusuf, Göynükler, Çampınar ve Yakabaşı Ky.</t>
  </si>
  <si>
    <t>Büyükmutlu, Küçükmutlu, Himmet, Edeler, Aybasan, Aşıklı</t>
  </si>
  <si>
    <t>KEÇELİ, ÇAKIRLAR, İNCEBEL, Bektaşlar, SEVİNÇÖREN</t>
  </si>
  <si>
    <t>Keçeli, Çakırlar, İncebel, Ortalıca-Bektaşlar Mah. Ve Sevinçören Ky.</t>
  </si>
  <si>
    <t>Bağdere, Yeniköy, Gökbelen, Demircimüezzin, Sarıalan, Yukarıçakırçay, Gökçeağaç, Yılanlı, Kavak, Yeniboyundurcak, Bölükyazı, Hocavakıf, Çaybaşı, Kayabaşı</t>
  </si>
  <si>
    <t>YAVUÇ, ÇİFTKIRAN, KAYADİBİ, BOZARMUT, DERE, SARISEKİ, SARPUN, KAYAPINAR, HOCA, ORTAÖZ, DOYMUŞ, TOKAŞ, PAŞA, YENİLER</t>
  </si>
  <si>
    <t>Yavuç, Çiftkıran, Kayadibi, Bozarmut, Dere, Sarıseki, Sarpun, Kayapınar, Hoca, Ortaöz, Doymuş, Tokaş, Paşa ve Yeniler Ky.</t>
  </si>
  <si>
    <t>BÜYÜKMUTLU, KÜÇÜKMUTLU, HİMMET, EDELER, AYBASAN, AŞIKLI</t>
  </si>
  <si>
    <t>Başçavuş, Yarımca, Demirkaya, Dağlı, Küçükmutlu-Ardıçalan, Dibekli ve Köyceğiz Mah., Alancık-Erencik Mah., Kalaycı-Güllü Mah. Ky.</t>
  </si>
  <si>
    <t>BAŞÇAVUŞ, YARIMCA, DEMİRKAYA, DAĞLI, Ardıçalan, Dibekli, Köyceğiz, Erencik, Güllü</t>
  </si>
  <si>
    <t>BAĞDERE, YENİKÖY, GÖKBELEN, DEMİRCİMÜEZZİN, SARIALAN, YUKARIÇAKIRÇAY, GÖKÇEAĞAÇ, YILANLI, KAVAK, YENİBOYUNDURCAK, BÖLÜKYAZI, HOCAVAKIF, ÇAYBAŞI, KAYABAŞI</t>
  </si>
  <si>
    <t>BOĞAZCIK, GÖKÇE, DEMİRCİ, Aş. Alibey, KÜÇÜKTEPE</t>
  </si>
  <si>
    <t>Boğazcık, Gökçe, Demirci, Demirci-Aş. Alibey Mah., Küçüktepe Ky.</t>
  </si>
  <si>
    <t>Gökören, Köşeler, Boyalıca, Karamık, Kızılörencik, Arabacılar, Bayır, Koçcuğaz, Okluk, Kapaklı, Beykoz, Sorkuncuk, Bezirgan ve Hasanağa Ky.</t>
  </si>
  <si>
    <t>GÖKÖREN, KÖŞELER, BOYALICA, KARAMIK, KIZILÖRENCİK, ARABACILAR, BAYIR, KOÇCUĞAZ, OKLUK, KAPAKLI, BEYKOZ, SORKUNCUK, BEZİRGAN, HASANAĞA</t>
  </si>
  <si>
    <t>OVACIK, NANEPINARI, GÜZELYAYLA,  YENİCE, ABDULKADİR, ŞENKÖY, ÇAMDİBİ, MENÜK, ÖVEÇLER, ALAYÜZ, ÇAYYAKA, GÖKÇEÖREN, BELTEPE, KAYAARDI, DEREBAĞ, GÜNDOĞAN, AKBAYIR, YALÇIN</t>
  </si>
  <si>
    <t>Ovacık, Nanepınarı, Güzelyayla, Yenice, Abdulkadir, Şenköy, Çamdibi, Menük, Öveçler, Alayüz, Çayyaka, Gökçeören, Beltepe, Kayaardı, Derebağ, Gündoğan, Akbayır ve Yalçın Ky.</t>
  </si>
  <si>
    <t>Çerçiler, Çırdak, Çiğilerik, Emreler, Ericek, İmrenler, İncesu, Karaçavuş, Kepez, Mancılık, Odabaşı, Sabuncular, Şalgam, Üyük ve Yolyaka Ky.</t>
  </si>
  <si>
    <t>ÇERÇİLER, ÇIRDAK, ÇİĞİLERİK, EMRELER, ERİCEK, İMRENLER, İNCESU, KARAÇAVUŞ, KEPEZ, MANCILIK, ODABAŞI, SABUNCULAR, ŞALGAM, ÜYÜK, YOLYAKA</t>
  </si>
  <si>
    <t>Yolyaka, İncesu, Çırdak, Şalgam, Şalgam-Demircioğlu ve Böcek Mah., Odabaşı, Mancılık, Mancılık-Şahbat ve Kadiroğlu Mah., Emreler, Emreler-Kocataş ve Saraycık Mah.Ky.</t>
  </si>
  <si>
    <t>YOLYAKA, İNCESU, ÇIRDAK, ŞALGAM, Demircioğlu, Böcek, ODABAŞI, MANCILIK, Şahbat, Kadiroğlu, EMRELER, Kocataş, Saraycık</t>
  </si>
  <si>
    <t>Çağlar, Yunuslar, Yenibeyler, Aşağısökü, Yukarısökü, Kirazlı, İsmail ve Dağ Ky.</t>
  </si>
  <si>
    <t>ÇAĞLAR, YUNUSLAR, YENİBEYLER, AŞAĞISÖKÜ, YUKARISÖKÜ, KİRAZLI, İSMAİL, DAĞ</t>
  </si>
  <si>
    <t>Saraçlar, Doğan, Arıca, İsmail, Kayadibi, Yunuslar, Kaymazlar, Canlar, Dağ, Piri, Aşağısökü, Hacıreis, Köklüce, Kuğu, Yenibeyler, Samancı, Kavakören, Yukarısökü, Paşalı, Güneşler, Kaşlıca, Çepni, Epceler, Çağlar, Kirazlı, Hamidiye, Çatak, Celaller, Kuzsökü, Kulfallar, Sökü, Duran, Konaklı, Çubuklu ve Hacıreissökü Ky.</t>
  </si>
  <si>
    <t>SARAÇLAR, DOĞAN, ARICA, İSMAİL, KAYADİBİ, YUNUSLAR, KAYMAZLAR, CANLAR, DAĞ, PİRİ, AŞAĞISÖKÜ, HACIREİS, KÖKLÜCE, KUĞU, YENİBEYLER, SAMANCI, KAVAKÖREN, YUKARISÖKÜ, PAŞALI, GÜNEŞLER, KAŞLICA, ÇEPNİ, EPCELER, ÇAĞLAR, KİRAZLI, HAMİDİYE, ÇATAK, CELALLER, KUZSÖKÜ, KULFALLAR, SÖKÜ, DURAN, KONAKLI, ÇUBUKLU, HACIREİSSÖKÜ</t>
  </si>
  <si>
    <t>Saraçlar, Doğan, Arıca, İsmail, Kayadibi, Yunuslar, Kaymazlar, Canlar, Dağ, Piri, Aşağısökü, Hacıreis, Köklüce, Kuğu, Yenibeyler, Samancı, Kavakören, Yukarısökü, Paşalı, Güneşler, Kaşlıca, Çepni, Epceler, Çağlar, Kirazlı, Hamidiye, Çatak, Celaller, Kuzsökü, Kulfallar, Sökü, Duran, Konaklı, Çubuklu, Hacıreissökü, Fındıklı, Karacakaya, Kavaklı, Kızılcakaya, Sırakonak ve Yemişli Ky.</t>
  </si>
  <si>
    <t>SARAÇLAR, DOĞAN, ARICA, İSMAİL, KAYADİBİ, YUNUSLAR, KAYMAZLAR, CANLAR, DAĞ, PİRİ, AŞAĞISÖKÜ, HACIREİS, KÖKLÜCE, KUĞU, YENİBEYLER, SAMANCI, KAVAKÖREN, YUKARISÖKÜ, PAŞALI, GÜNEŞLER, KAŞLICA, ÇEPNİ, EPCELER, ÇAĞLAR, KİRAZLI, HAMİDİYE, ÇATAK, CELALLER, KUZSÖKÜ, KULFALLAR, SÖKÜ, DURAN, KONAKLI, ÇUBUKLU, HACIREİSSÖKÜ, FINDIKLI, KARACAKAYA, KAVAKLI, KIZILCAKAYA, SIRAKONAK, YEMİŞLİ</t>
  </si>
  <si>
    <t>Yazıbelen, Akçapınar, Bozkoca, Fakılar, Şeyhbali ve Habeşli Ky.</t>
  </si>
  <si>
    <t>YAZIBELEN, AKÇAPINAR, BOZKOCA, FAKILAR, ŞEYHBALİ, HABEŞLİ</t>
  </si>
  <si>
    <t>Gümürtler-Alimoğlu Mah., Karahallılar, Sarnıç-Bozarmut Mah., Başören-Gürsu Mah., Çocukören-Kılavuz ve Aktaş Mah., Gültepe-Aş. Pelitçe Mah., Kayabaşı-Sama ve Nalbant Mah., Kanlıdağ-Divandağ ve Yokuş Mah., Tasköy-Yamaç Mah., Topuk-Tütüncü, Terzi ve Hacıbey Mah., Akçaçam-Şüküroğlu ve Yavular Mah. ve Çakıroğlu Ky.</t>
  </si>
  <si>
    <t>Alimoğlu, KARAHALLILAR, Bozarmut, Gürsu, Kılavuz, Aktaş, Aş. Pelitçe, Sama, Nalbant, Divandağ, Yokuş, Yamaç, Tütüncü, Terzi, Hacıbey, Şüküroğlu, Yavular, ÇAKIROĞLU</t>
  </si>
  <si>
    <t>Ahat-Çatak, Çiftlik ve Örencik Mah., Alacık-Demirci, Gökçeağaç, Hacıhasan, Yayla ve Zeyfe Mah., Bakırcı-Geriş, Hoca ve Kıraç Mah., Başakçay-Altıntaş, Ballık, Çiftlik, Dursun, Kabalar, İmama ve Kuz Mah., Çamlıbük-Çirali, Emre, Firemük, Karaca ve Oluklu Mah., Derelitekke-Alipaşa, Balca, Harmancık, İmam ve Tekke Mah., Dereyücek-Akdağ, Ballıdağ, Elmasökü, Kargalar, Kuz ve Pelitören Mah., Evlek-Çanakçı, Çaycı, Cörtler, Dere, Hacı, Hetçeli, Kadıoğlu, Muğurlas ve Yayla Mah., Gecen-Çadırcı ve Müderris Mah., Göktaş-Kızılcatarla, Sarıkaya, Valaysı ve Yılatma Mah., Gültepe-Aş. Pelitçe, Yk. Pelitçe ve Geriş Mah., Hıdırlar-Çalcıören Mah., Kanlıdağ-Divandağ, Kervansaray ve Yokuş Mah., Kayabaşı-Nalbant ve Sama Mah., Kayaoğlu-Demirciler, Kışlacık ve Karaçay Mah., Kerpiçlik-Dereköy, Güneyyeri ve Kızılcapınar Mah., Kırcalar-Çömez-Dağ ve Softalar Mah., Kırmacı-Yahyabaşoğlu, Pürdeş, Kuz, Kuruoğlu, Kahya ve Cebeci Mah., Kozluören-Bayat, Çakıldak ve Kumarı Mah., Kurtçular-Hoca, Kuz ve Sofuoğlu Mah., Maksut-Aydınlık, Çevrecik, Himmet, Kurtlar ve Tabaklı Mah., Sada-Arapoğlu, Hacılar, Halimoğlu, Hanifeoğlu, Kadıoğlu, Karaçam, Kızkayası ve Ömerbeyoğlu Mah., Sıra-Hasanköy, Kale, Sırapazarı, Şabanlı ve Yakayeri Mah., Söğütpınar-Kayıkçı, Kozkıran, Sofular ve Yeleğen Mah., Samancı-Biteler, Hacıoğlu, Helvacı, Rıdvan ve Tekke Mah., Tomruk-Geriş, Kaya, Sakızlar ve Sungurlar Mah., Topuk-Çadırcı, Hacıbey, Kadı, Mantaroğlu, Terzi ve Tütüncü Mah., Üyük-Bostancı, Karabükler, Karamuk, Köle, Tepeüstü ve Zurnacı Mah., Yeşilköy-Ambarlı, Balabanlar, Çelikli, Ortaca ve Söküören Mah., Yumacık-Geyiközü, Hodancı, Karacalar, Sakarözü ve Tülek Mah. ve Zümrüt-Mutlu Mah.Ky.</t>
  </si>
  <si>
    <t>Çatak, Çiftlik, Örencik, Demirci, Gökçeağaç, Hacıhasan, Yayla, Zeyfe, Geriş, Hoca, Kıraç, Altıntaş, Ballık, Çiftlik, Dursun, Kabalar, İmam, Kuz, Çirali, Emre, Firemük, Karaca, Oluklu, Alipaşa, Balca, Harmancık, İmam, Tekke, Akdağ, Ballıdağ, Elmasökü, Kargalar, Kuz, Pelitören, Çanakçı, Çaycı, Cörtler, Dere, Hacı, Hetçeli, Kadıoğlu, Muğurlas, Yayla, Çadırcı, Müderris, Kızılcatarla, Sarıkaya, Valaysı, Yılatma, Aş. Pelitçe, Yk. Pelitçe, Geriş, Çalcıören, Divandağ, Kervansaray, Yokuş, Nalbant, Sama, Demirciler, Kışlacık, Karaçay, Dereköy, Güneyyeri, Kızılcapınar, Çömez, Dağ, Softalar, Yahyabaşoğlu, Pürdeş, Kuz, Kuruoğlu, Kahya, Cebeci, Bayat, Çakıldak, Kumarı, Hoca, Kuz, Sofuoğlu, Aydınlık, Çevrecik, Himmet, Kurtlar, Tabaklı, Arapoğlu, Hacılar, Halimoğlu, Hanifeoğlu, Kadıoğlu, Karaçam, Kızkayası, Ömerbeyoğlu, Hasanköy, Kale, Sırapazarı, Şabanlı, Yakayeri, Kayıkçı, Kozkıran, Sofular, Yeleğen, Biteler, Hacıoğlu, Helvacı, Rıdvan, Tekke, Geriş, Kaya, Sakızlar, Sungurlar, Çadırcı, Hacıbey, Kadı, Mantaroğlu, Terzi, Tütüncü, Bostancı, Karabükler, Karamuk, Köle, Tepeüstü, Zurnacı, Ambarlı, Balabanlar, Çelikli, Ortaca, Söküören, Geyiközü, Hodancı, Karacalar, Sakarözü, Tülek, Mutlu</t>
  </si>
  <si>
    <t>Kirazlı-Yayla Mah., Aktaş-Merkez ve Hepcanlar, Pelitören, Tatlıca-Muhacırlar, Haliloba, Tavşanlı-Sarmaşık ve Gelmay, Okluk-Uzunoğlu, Kışla ve Mamatlar, Palazlar-Erencik, Gergen, Çavuş, Oycalı-Yayla, Şiringüney, Yk. İkizören, Aş. İkizören, Hanözü, İğdir-Kışla, Gökçesu, Erekli, Recepbey-Merkez ve Şeyhler, Cevizlik-Merkez ve Harmancık, Sarpun-Merkez ve Sarcılar, Yk. Ilıpınar-Merkez, Conlar, Köyyeri ve Poyrazlı, Yk. Oba-Doruk, Orta ve Duraklar, Dereçatı-Sindiri, Kemerler, Serdar-Taşpınar, Akgeçit-Karasu, Değirmençay, Çal-Merkez ve Albeyli, Aş. Yazı, Yk. Yazı, Belen, Avlağıçayırı, Güzlük, Doğanpınar, Deretepe, Muratlı-Keller, Pınarören, Kızılsaray, Doğanca, Köklüdere, Aş. Ilıpınar, Palazlar, Gülükler, Köse, Saltuklu, Avlacık, Bektüre, Gökçeçat, Alakaya, Bahçecik, Karacık, Kavak, Aksu, Çubukludere, Eskiiğdir ve Belkavak</t>
  </si>
  <si>
    <t>YUMACIK-Hodancı</t>
  </si>
  <si>
    <t>Yayla, AKTAŞ, Hepcanlar, PELİTÖREN, Muhacırlar, HALİLOBA, Sarmaşık, Gelmay, Uzunoğlu, Kışla, Mamatlar, Erencik, GERGEN, ÇAVUŞ, Yayla, ŞİRİNGÜNEY, YK. İKİZÖREN, AŞ. İKİZÖREN, HANÖZÜ, Kışla, GÖKÇESU, EREKLİ, RECEPBEY, Şeyhler, CEVİZLİK, Harmancık, SARPUN, Sarcılar, YK. ILIPINAR, Conlar, Köyyeri, Poyrazlı, Doruk, Orta, Duraklar, Sindiri, KEMERLER, Taşpınar, Karasu, DEĞİRMENÇAY, ÇAL, Alibeyli, AŞ. YAZI, YK. YAZI, BELEN, AVLAĞIÇAYIRI, GÜZLÜK, DOĞANPINAR, DERETEPE, Keller, PINARÖREN, KIZILSARAY, DOĞANCA, KÖKLÜDERE, AŞ. ILIPINAR, PALAZLAR, GÜLÜKLER, KÖSE, SALTUKLU, AVLACIK, BEKTÜRE, GÖKÇEÇAT, ALAKAYA, BAHÇECİK, KARACIK, KAVAK, AKSU, ÇUBUKLUDERE, ESKİİĞDİR, BELKAVAK</t>
  </si>
  <si>
    <t>GÖKÇESU, Köseler, OKLUK, Yayla, HANÖZÜ, PINARÖREN</t>
  </si>
  <si>
    <t>Gökçesu, Yenice-Köseler Mah., Okluk, Bahçecik-Yayla Mah., Hanözü ve Pınarören Ky.</t>
  </si>
  <si>
    <t>Bektüre, Kemerler, Muratlı, Doruk, Çerçiler, İhsanlı, Güzelce, Aş. Ilıpınar, Yk. Ilıpınar, Köklüyurt, Şenyurt, Çukurpelit, Çalca Mah., Alınören, Tokatlı, Gülükler, Avlacık, Kayaboğazı, Üçpınar, Damla, Eskiiğdir, Olucak, Uğur, Sarıhacı, Hatip, Kirazlı, Ova Mah., Sarmaşık Mah., Şeyhülislam Mah., Tavşanlı, Karakaya, Örenaltı Mah., Avlağıçayırı, Oycalı, Yayla Mah., Cevizlik ve Harmancık Mah. Ky.</t>
  </si>
  <si>
    <t>BEKTÜRE, KEMERLER, MURATLI, DORUK, ÇERÇİLER, İHSANLI, GÜZELCE, AŞ. ILIPINAR, YK. ILIPINAR, KÖKLÜYURT, ŞENYURT, ÇUKURPELİT, Çalca, ALINÖREN, TOKATLI, GÜLÜKLER, AVLACIK, KAYABOĞAZI, ÜÇPINAR, DAMLA, ESKİİĞDİR, OLUCAK, UĞUR, SARIHACI, HATİP, KİRAZLI, Ova, Sarmaşık, Şeyhülislam, TAVŞANLI, KARAKAYA, Örenaltı, AVLAĞIÇAYIRI, OYCALI, Yayla, CEVİZLİK, Harmancık</t>
  </si>
  <si>
    <t>Akkaya-Aş. Emirler, Değirmenbaşı, Kuzgeçe ve Yk. Emirler, Akkirpi-Çavuş ve Kayalı, Bedirgeriş-Yeniyayla, Belençal-Merkez, Aşağı ve Eceler, Bozarmut-Abdibeyoğlu, Alaca, Çömez, Kanlıca, Tokuroğlu ve Yk. Sıvar, Görpe-Merkez, Haydarlar-Merkez ve Kuşlar, Hocahacip-Aş. Sökü, Kayapınar-Merkez, Hatip, Kepenek ve Yusufoğlu, Kızıleller-Dere, Koçcuğaz-Merkez, Tepe ve Karabalta, Obruk-Asap, Aş. Obruk, Çatoğlu, Dereyayla ve Sıklık, Örencik-Merkez, Sarıpınar-Merkez ve Aşağı, Sepetçioğlu-Merkez, Sünlük-Merkez, Aş. Sıvar, Aş. Sünlük, Okluca ve Karayaprak</t>
  </si>
  <si>
    <t>Aş. Emirler, Değirmenbaşı, Kuzgeçe, Yk. Emirler, Çavuş, Kayalı, Yeniyayla, Aşağı, BELENÇAL, Eceler, Abdibeyoğlu, Alaca, Çömez, Kanlıca, Tokuroğlu, Yk. Sıvar, GÖRPE, HAYDARLAR, Kuşlar, Aş. Sökü, Hatip, KAYAPINAR, Kepenek, Yusufoğlu, Dere, KOÇCUĞAZ, Tepe, Karabalta, Asap, Aş. Obruk, Çatoğlu, Dereyayla, Sıklık, ÖRENCİK, Aşağı, SARIPINAR, SEPETÇİOĞLU, Aş. Sıvar, Aş. Sünlük, Okluca, OYMAKLI, Karayaprak</t>
  </si>
  <si>
    <t>Karaçor, Aş. Kavak, OBRUK, ÖRENCİK, SÜNLÜK, YARIŞLAR</t>
  </si>
  <si>
    <t>Enbiya-Karaçor Mah., Kızıleller-Aş. Kavak Mah., Obruk, Örencik, Sünlük ve Yarışlar Ky.</t>
  </si>
  <si>
    <t>Haydarlar, Hocahacip, Koçcuğaz, Örencik, Belençal, Obruk, Sarıpınar, Sünlük, Bedirgeriş, Bozarmut, Kızıleller, Sepetçioğlu, Kayapınar, Kapaklı, Akkaya, Enbiya, İnciğez, Akkirpi, Dağyolu, Yarışlar, Çatalyazı, Çiçekpınar ve Görpe Ky.</t>
  </si>
  <si>
    <t>HAYDARLAR, HOCAHACİP, KOÇCUĞAZ, ÖRENCİK, BELENÇAL, OBRUK, SARIPINAR, SÜNLÜK, BEDİRGERİŞ, BOZARMUT, KIZILELLER, SEPETÇİOĞLU, KAYAPINAR, KAPAKLI, AKKAYA, ENBİYA, İNCİĞEZ, AKKİRPİ, DAĞYOLU, YARIŞLAR, ÇATALYAZI, ÇİÇEKPINAR, GÖRPE</t>
  </si>
  <si>
    <t>Beldeğirmeni, Darsu, İnceyazı, İlişi, Günvakti, Alantepe, Köseali, Kocaçam, Kutluca, Kirazsökü, Ulu, Keşlik, Işığan, Dursun, Bayramgazi, Kestanesökü, Kızılcaelma, Sakızcılar, Şeyhoğlu, Tezcan, Çiçekyayla, Mamatlar, Ortasökü, Yaylatepe, İbrahim, Koşmapınar, Ambarcılar ve Yaşarlı Ky.</t>
  </si>
  <si>
    <t>BELDEĞİRMENİ, DARSU, İNCEYAZI, İLİŞİ, GÜNVAKTİ, ALANTEPE, KÖSEALİ, KOCAÇAM, KUTLUCA, KİRAZSÖKÜ, ULU, KEŞLİK, IŞIĞAN, DURSUN, BAYRAMGAZİ, KESTANESÖKÜ, KIZILCAELMA, SAKIZCILAR, ŞEYHOĞLU, TEZCAN, ÇİÇEKYAYLA, MAMATLAR, ORTASÖKÜ, YAYLATEPE, İBRAHİM, KOŞMAPINAR, AMBARCILAR, YAŞARLI</t>
  </si>
  <si>
    <t>İnceyazı, Ambarcılar, Koşmapınar, Ulu, Darsu, İlişi, Kirazsökü, Alantepe, Ortasökü, Şeyhoğlu, Kızılcaelma, Dursun, Yaylatepe ve Mamatlar Ky.</t>
  </si>
  <si>
    <t>İNCEYAZI, AMBARCILAR, KOŞMAPINAR, ULU, DARSU, İLİŞİ, KİRAZSÖKÜ, ALANTEPE, ORTASÖKÜ, ŞEYHOĞLU, KIZILCAELMA, DURSUN, YAYLATEPE, MAMATLAR</t>
  </si>
  <si>
    <t>STABİLİZE (Filler)</t>
  </si>
  <si>
    <t>2. KAT ASFALT</t>
  </si>
  <si>
    <t>Miktar
(km, m, m², m³, adet)</t>
  </si>
  <si>
    <t>km</t>
  </si>
  <si>
    <t>1. KAT ASFALT</t>
  </si>
  <si>
    <t>STABİLİZE (Malzemeli Bakım)</t>
  </si>
  <si>
    <t>STABİLİZE (Greyderli Bakım)</t>
  </si>
  <si>
    <t>m³</t>
  </si>
  <si>
    <t>adet</t>
  </si>
  <si>
    <t>m</t>
  </si>
  <si>
    <t>ASFALT YAMA</t>
  </si>
  <si>
    <t>KÖPRÜ</t>
  </si>
  <si>
    <t>SANAT YAPISI (Menfez)</t>
  </si>
  <si>
    <t>SANAT YAPISI (İstinat Duvarı)</t>
  </si>
  <si>
    <t>SANAT YAPISI (Korige Boru)</t>
  </si>
  <si>
    <t>III. KHGB YÖNETİM ve MÜŞAVİRLİK HİZMET GİDERLERİ</t>
  </si>
  <si>
    <t>m²</t>
  </si>
  <si>
    <t>PARKE</t>
  </si>
  <si>
    <t>MENFEZ</t>
  </si>
  <si>
    <t>BETON YOL</t>
  </si>
  <si>
    <t>SANAT YAPISI (Trapez Kanal)</t>
  </si>
  <si>
    <t>YOL ONARIM</t>
  </si>
  <si>
    <t>STABİLİZE 
(Malzemeli Bakım)</t>
  </si>
  <si>
    <t>Karabalçık</t>
  </si>
  <si>
    <t>EK</t>
  </si>
  <si>
    <t>Sarıalan Köyü</t>
  </si>
  <si>
    <t>ALÇAKTARLA</t>
  </si>
  <si>
    <t>Sarnıç Köyü</t>
  </si>
  <si>
    <t>SARNIÇ</t>
  </si>
  <si>
    <t>Alacık, Çocukören, Çömlektepe, Dereyücek, Hıdırlar, Hoca, Karahallılar, Yumacık, Sada, Başakçay</t>
  </si>
  <si>
    <t>STABİLİZE (4,1 km)</t>
  </si>
  <si>
    <t>1. DERECE GRUP (4,1 km)</t>
  </si>
  <si>
    <t>STABİLİZE (13 km)</t>
  </si>
  <si>
    <t>1. DERECE MÜNFERİT (13 km)</t>
  </si>
  <si>
    <t>AŞ. DEĞİRMENBAŞI</t>
  </si>
  <si>
    <t>Ortasökü, Kocaçam, Yaylatepe, Kızılcaelma, Tezcan, Dursun, Yaşarlı, Şeyhoğlu, Işığan</t>
  </si>
  <si>
    <t>Kerimler Mah. İlt. Abana İlçe Sınırı</t>
  </si>
  <si>
    <t>Kerimler</t>
  </si>
  <si>
    <t>İbrahim Köyü İlt. Yaylatepe-Yenice Mah.Y.</t>
  </si>
  <si>
    <t>İBRAHİM, Yenice</t>
  </si>
  <si>
    <t>Cide Dy.İlt. Çakırlı Köyü Evşen Mh.Y.</t>
  </si>
  <si>
    <t>Gözalan Ky.İlt. Cide İlçe Sınırı</t>
  </si>
  <si>
    <t>Demirci Ky.</t>
  </si>
  <si>
    <t>Çökme, Evşen</t>
  </si>
  <si>
    <t>STABİLİZE (1,6 km)</t>
  </si>
  <si>
    <t>1. DERECE MÜNFERİT (1,6 km)</t>
  </si>
  <si>
    <t>DEMİRCİ</t>
  </si>
  <si>
    <t>Başköy Köyü</t>
  </si>
  <si>
    <t>STABİLİZE (2,1 km)</t>
  </si>
  <si>
    <t>1. DERECE MÜNFERİT (2,1 km)</t>
  </si>
  <si>
    <t>İlçe Mrk.İlt. Alaca-Abdibeyoğlu-Bozarmut Gr.Ky.</t>
  </si>
  <si>
    <t>HALİLOĞLU</t>
  </si>
  <si>
    <t>STABİLİZE (1,8 km)</t>
  </si>
  <si>
    <t>1. DERECE GRUP (1,8 km)</t>
  </si>
  <si>
    <t>Cambaz-Karaman-İmralı-İğdir Ky.</t>
  </si>
  <si>
    <t>Cambaz, Kayadibi, Beşören, Beyalan, Avcıpınar, Karadonu, Güneyköy, İkizciler Ky.</t>
  </si>
  <si>
    <t>Akmanoğlu, Dibek, Hacıömer, Şalgam, KARAMAN, Çırak, İMRALI, Kuztarla, İĞDİR</t>
  </si>
  <si>
    <t>Akmanoğlu, Dibek, Hacıömer, Şalgam, Kayadibi, ZETCE, Çulha, Aşağıkışla, BEŞÖREN, Yukarıkışla, BEYALAN, AVCIPINAR, Abdi, Çelebioğlu, Geriş, Kahya, Kerpiç, KURTOĞLU, Öksüzler, Satır, GÜNEY, Karagöz, Yaylaoğlu, Abut, Koçcağız</t>
  </si>
  <si>
    <t>Urgancı Köyü</t>
  </si>
  <si>
    <t>URGANCI</t>
  </si>
  <si>
    <t>Arslanlı Köyü</t>
  </si>
  <si>
    <t>Aş. Arslanlı</t>
  </si>
  <si>
    <t>YK. ARSLANLI</t>
  </si>
  <si>
    <t>Depo Bakım Onarımı + ENH</t>
  </si>
  <si>
    <t>Derekaraağaç Köyü</t>
  </si>
  <si>
    <t>Aş. Dere</t>
  </si>
  <si>
    <t>DEREKARAAĞAÇ</t>
  </si>
  <si>
    <t>Boru Alımı + Yangın Vanası + Depo Bakım Onarımı</t>
  </si>
  <si>
    <t>Abdalhasan Köyü</t>
  </si>
  <si>
    <t>Alisaray Köyü</t>
  </si>
  <si>
    <t>ALİSARAY</t>
  </si>
  <si>
    <t>30 m³ Yeni Depo Yapımı + Şebeke Hattı</t>
  </si>
  <si>
    <t>Paşa Köyü</t>
  </si>
  <si>
    <t>PAŞAKÖY</t>
  </si>
  <si>
    <t>Drenaj</t>
  </si>
  <si>
    <t>Karaburun</t>
  </si>
  <si>
    <t>SELMANLI</t>
  </si>
  <si>
    <t>Kabacı Köyü</t>
  </si>
  <si>
    <t>Keller</t>
  </si>
  <si>
    <t>Tosya İl Yolu İlt. Aş. Elyakut</t>
  </si>
  <si>
    <t>AŞ. ELYAKUT</t>
  </si>
  <si>
    <t>ÖRENCİK, Öteörencik</t>
  </si>
  <si>
    <t>KARAŞ, Tülek, HACIİLYAS, YUNUSKÖY, İmam, Bacak, İSMAİLLİ BALLIK, BAYINDIR, BOSTANKÖY, BOZOĞLAK, KAYALI, ÇAVUNDUR, ÇERÇİKÖY, Dere, EMİRLİ, Sarıoğlu, Şadibey, EYMÜR, Aşağıören, Çubukçu, BALTACIKUYUCAĞI, BALTACI, Akpınar, Şıhlı, HACIKÖY, KIRIK, KIYIK, Tepe, KURUCAÖREN, KUŞKARA, ÖRENCİK, Öteörencik, Kavacık, Ötekavacık, Kakırdak, Keşkekli, ALPAGUT, SARIÖMER, TAŞLIK, Aşağı, Asarcık, AŞ. ELYAKUT Ky.</t>
  </si>
  <si>
    <t>KARAŞ, Tülek, HACIİLYAS, YUNUSKÖY, İmam, Bacak, İSMAİLLİ BALLIK, BAYINDIR, BOSTANKÖY, BOZOĞLAK, KAYALI, ÇAVUNDUR, ÇERÇİKÖY, Dere, EMİRLİ, Sarıoğlu, Şadibey, EYMÜR, Aşağıören, Çubukçu, BALTACIKUYUCAĞI, BALTACI, Akpınar, Şıhlı, HACIKÖY, KIRIK, KIYIK, Tepe, KURUCAÖREN, KUŞKARA, ÖRENCİK, Öteörencik, Kavacık, Ötekavacık, Kakırdak, Keşkekli, ALPAGUT, SARIÖMER, TAŞLIK, Aşağı, Asarcık, AŞ. ELYAKUT</t>
  </si>
  <si>
    <t>Köklüce Gr.Ky.İlt. Yumru Mh.Y.</t>
  </si>
  <si>
    <t>Yumru</t>
  </si>
  <si>
    <t>Köklüce Gr.Ky.İlt. Canlar Ky.</t>
  </si>
  <si>
    <t>Arıca Gr.Ky.İlt. Sazak, Tülek Mh.Y.</t>
  </si>
  <si>
    <t>ARICA, Sazak, Tülek</t>
  </si>
  <si>
    <t>Doğan Gr.Ky.İlt. Yukarıgüneysökü Mh.Y.</t>
  </si>
  <si>
    <t>Yukarıgüneysökü</t>
  </si>
  <si>
    <t>ATMEYDANI, Aşağı, Katip, Kabalak</t>
  </si>
  <si>
    <t>Dağköy Ky.</t>
  </si>
  <si>
    <t>DAĞKÖY</t>
  </si>
  <si>
    <t>İsmailköy Ky.</t>
  </si>
  <si>
    <t>ÇÖPOĞLU</t>
  </si>
  <si>
    <t>Kaymazlar Ky.</t>
  </si>
  <si>
    <t>İly.İlt. Hamidiye Ky.</t>
  </si>
  <si>
    <t>Çerçiler, Çırdak, İmrenler, Karaçavuş Kurt Mah., Odabaşı, Kepez, Üyük, İncesu, Yolyaka, Mancılık ve Sabuncular Çelebioğlu-Hüsemli-Kuyumcular Mah.</t>
  </si>
  <si>
    <t>ÇERÇİLER, ÇIRDAK, İMRENLER, Kurt, ODABAŞI, KEPEZ, ÜYÜK, İNCESU, YOLYAKA, MANCILIK, Çelebioğlu, Hüsemli, Kuyumcular</t>
  </si>
  <si>
    <t>Klor Cihazı Alımı</t>
  </si>
  <si>
    <t>Çorum İly.İlt. Çukur-Yağcılar Gr.Ky.</t>
  </si>
  <si>
    <t>ÇUKUR, Göl, YAĞCILAR</t>
  </si>
  <si>
    <t>1. DERECE GRUP (2,8 km)</t>
  </si>
  <si>
    <t>STABİLİZE (2,3 km)</t>
  </si>
  <si>
    <t>1. DERECE MÜNFERİT (2,3 km)</t>
  </si>
  <si>
    <t>Gökçeöz Ky.İlt. İncebel Ky.</t>
  </si>
  <si>
    <t>İNCEBEL</t>
  </si>
  <si>
    <t>Çankırı İly.İlt. Bayat Ky.</t>
  </si>
  <si>
    <t>BAYAT</t>
  </si>
  <si>
    <t>STABİLİZE (1,4 km)</t>
  </si>
  <si>
    <t>Çankırı İly.İlt. Kınık Ky.</t>
  </si>
  <si>
    <t>Çankırı İly.İlt. Sevinçören Ky.</t>
  </si>
  <si>
    <t>Çankırı Dy.İlt. Suluca Ky.</t>
  </si>
  <si>
    <t>Devrekani-İnebolu Dy.İlt. Tekkekızıllar Ky.</t>
  </si>
  <si>
    <t>STABİLİZE (120 km)</t>
  </si>
  <si>
    <t>1. DERECE MÜNFERİT (120 km)</t>
  </si>
  <si>
    <t>Pınarözü, Elmalıtekke, Çörekçi, Kuzköy, Göynükören, Bozarmut, Ahlatçık, Kadıoğlu ve Şenlik Ky.</t>
  </si>
  <si>
    <t>PINARÖZÜ, Karaoluk, Osmaniye, Elmalıcami, ELMALITEKKE, ÇÖREKÇİ, Tüysüz, Karaşaban, Yeni, Demirci, KUZKÖY, Geriş, Deresökü, Kuzsökü, Fırıncık, Yk. Akın, Akın, GÖYNÜKÖREN, BOZARMUT, Kepez, Ayvaca, AHLATÇIK, BÜRÜMCE, Devrencik, Dorağ, KADIOĞLU, Davut, Demirci, ALINÖREN, Öteyüz, Erler, Karaçam, ERENLER, Yukarı, Soğuk, Isırganlı, Yayla, BERENDİ, Delimusa, Kumasini, SARPUNALINCA</t>
  </si>
  <si>
    <t>Çaykıyı Grb.Ky.İlt. Güneşli-Bayraktar-Örtülü Ky.</t>
  </si>
  <si>
    <t>Dy.İlt. Çaykıyı-Hızaryanı-Çaydüzü-Çakırca-Özbaşı Ky.</t>
  </si>
  <si>
    <t>ÖZBAŞI</t>
  </si>
  <si>
    <t>BSK</t>
  </si>
  <si>
    <t>Dy. İlt.-İKİZCİLER-Kanlıcadere-Durhasanlar-TAŞPINAR K.</t>
  </si>
  <si>
    <t>TAŞPINAR, Hüsün, Durhasanlar</t>
  </si>
  <si>
    <t>STABİLİZE (5,5 km)</t>
  </si>
  <si>
    <t>1. DERECE GRUP (5,5 km)</t>
  </si>
  <si>
    <t>Beşören Grb.Ky.İlt. Karaman-İmralı-Kuztarla-İğdir-Abdullahoğlu-Koz Ky.</t>
  </si>
  <si>
    <t>İĞDİR</t>
  </si>
  <si>
    <t>STABİLİZE (0,1 km)</t>
  </si>
  <si>
    <t>1. DERECE GRUP (0,1 km)</t>
  </si>
  <si>
    <t>STABİLİZE (1,73 km)</t>
  </si>
  <si>
    <t>STABİLİZE (1,12 km)</t>
  </si>
  <si>
    <t>1. DERECE GRUP (1,73 km)</t>
  </si>
  <si>
    <t>1. DERECE GRUP (1,12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</si>
</sst>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b/>
      <sz val="10"/>
      <color indexed="10"/>
      <name val="Arial"/>
      <family val="2"/>
      <charset val="162"/>
    </font>
    <font>
      <sz val="9"/>
      <name val="Arial"/>
      <family val="2"/>
      <charset val="162"/>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diagonal/>
    </border>
  </borders>
  <cellStyleXfs count="3">
    <xf numFmtId="0" fontId="0" fillId="0" borderId="0"/>
    <xf numFmtId="0" fontId="1" fillId="0" borderId="0"/>
    <xf numFmtId="0" fontId="2" fillId="0" borderId="0"/>
  </cellStyleXfs>
  <cellXfs count="524">
    <xf numFmtId="0" fontId="0" fillId="0" borderId="0" xfId="0"/>
    <xf numFmtId="0" fontId="4" fillId="0" borderId="0" xfId="2" applyFont="1" applyFill="1" applyBorder="1" applyAlignment="1">
      <alignment vertical="center"/>
    </xf>
    <xf numFmtId="0" fontId="4" fillId="0" borderId="8" xfId="2" applyFont="1" applyFill="1" applyBorder="1" applyAlignment="1">
      <alignment vertical="center"/>
    </xf>
    <xf numFmtId="4" fontId="4" fillId="2" borderId="1" xfId="2" applyNumberFormat="1" applyFont="1" applyFill="1" applyBorder="1" applyAlignment="1">
      <alignment horizontal="center" vertical="center"/>
    </xf>
    <xf numFmtId="0" fontId="4" fillId="2" borderId="33" xfId="2" applyFont="1" applyFill="1" applyBorder="1" applyAlignment="1">
      <alignment horizontal="center" vertical="center"/>
    </xf>
    <xf numFmtId="0" fontId="2" fillId="0" borderId="5" xfId="2" applyFont="1" applyBorder="1" applyAlignment="1">
      <alignment vertical="center"/>
    </xf>
    <xf numFmtId="0" fontId="2" fillId="0" borderId="2" xfId="2" applyFont="1" applyBorder="1" applyAlignment="1">
      <alignment vertical="center"/>
    </xf>
    <xf numFmtId="0" fontId="4" fillId="0" borderId="3" xfId="2" applyFont="1" applyFill="1" applyBorder="1" applyAlignment="1">
      <alignment vertical="center"/>
    </xf>
    <xf numFmtId="0" fontId="2" fillId="0" borderId="3" xfId="2" applyFont="1" applyFill="1" applyBorder="1" applyAlignment="1">
      <alignment vertical="center"/>
    </xf>
    <xf numFmtId="0" fontId="2" fillId="0" borderId="28" xfId="2" applyFont="1" applyFill="1" applyBorder="1" applyAlignment="1">
      <alignment vertical="center"/>
    </xf>
    <xf numFmtId="0" fontId="2" fillId="0" borderId="6" xfId="2" applyFont="1" applyBorder="1" applyAlignment="1">
      <alignment vertical="center"/>
    </xf>
    <xf numFmtId="0" fontId="2" fillId="0" borderId="0" xfId="2" applyFont="1" applyAlignment="1">
      <alignment vertical="center"/>
    </xf>
    <xf numFmtId="0" fontId="2" fillId="0" borderId="14" xfId="2" applyFont="1" applyFill="1" applyBorder="1" applyAlignment="1">
      <alignment vertical="center"/>
    </xf>
    <xf numFmtId="0" fontId="2" fillId="0" borderId="8" xfId="2" applyFont="1" applyFill="1" applyBorder="1" applyAlignment="1">
      <alignment vertical="center"/>
    </xf>
    <xf numFmtId="4" fontId="2" fillId="0" borderId="1" xfId="2" applyNumberFormat="1" applyFont="1" applyFill="1" applyBorder="1" applyAlignment="1">
      <alignment horizontal="right" vertical="center"/>
    </xf>
    <xf numFmtId="4" fontId="2" fillId="0" borderId="33" xfId="2" applyNumberFormat="1" applyFont="1" applyFill="1" applyBorder="1" applyAlignment="1">
      <alignment horizontal="right" vertical="center"/>
    </xf>
    <xf numFmtId="4" fontId="2" fillId="3" borderId="1" xfId="2" applyNumberFormat="1" applyFont="1" applyFill="1" applyBorder="1" applyAlignment="1">
      <alignment horizontal="right" vertical="center"/>
    </xf>
    <xf numFmtId="0" fontId="4" fillId="0" borderId="14" xfId="2" applyFont="1" applyFill="1" applyBorder="1" applyAlignment="1">
      <alignment vertical="center"/>
    </xf>
    <xf numFmtId="4" fontId="4" fillId="0" borderId="1" xfId="2" applyNumberFormat="1" applyFont="1" applyFill="1" applyBorder="1" applyAlignment="1">
      <alignment vertical="center"/>
    </xf>
    <xf numFmtId="0" fontId="2" fillId="0" borderId="25" xfId="2" applyFont="1" applyBorder="1" applyAlignment="1">
      <alignment vertical="center"/>
    </xf>
    <xf numFmtId="0" fontId="2" fillId="0" borderId="26" xfId="2" applyFont="1" applyFill="1" applyBorder="1" applyAlignment="1">
      <alignment horizontal="left" vertical="center"/>
    </xf>
    <xf numFmtId="0" fontId="4" fillId="0" borderId="26" xfId="2" applyFont="1" applyFill="1" applyBorder="1" applyAlignment="1">
      <alignment horizontal="left" vertical="center"/>
    </xf>
    <xf numFmtId="0" fontId="2" fillId="0" borderId="26" xfId="2" applyFont="1" applyFill="1" applyBorder="1" applyAlignment="1">
      <alignment vertical="center"/>
    </xf>
    <xf numFmtId="0" fontId="2" fillId="4" borderId="27" xfId="2" applyFont="1" applyFill="1" applyBorder="1" applyAlignment="1">
      <alignment vertical="center"/>
    </xf>
    <xf numFmtId="0" fontId="2" fillId="0" borderId="5" xfId="2" applyFont="1" applyFill="1" applyBorder="1" applyAlignment="1">
      <alignment vertical="center"/>
    </xf>
    <xf numFmtId="0" fontId="2" fillId="0" borderId="0" xfId="2" applyFont="1" applyFill="1" applyBorder="1" applyAlignment="1">
      <alignment vertical="center"/>
    </xf>
    <xf numFmtId="0" fontId="2" fillId="0" borderId="0" xfId="2" applyFont="1" applyFill="1" applyBorder="1" applyAlignment="1">
      <alignment horizontal="left" vertical="center"/>
    </xf>
    <xf numFmtId="0" fontId="2" fillId="0" borderId="6" xfId="2" applyFont="1" applyFill="1" applyBorder="1" applyAlignment="1">
      <alignment vertical="center"/>
    </xf>
    <xf numFmtId="0" fontId="2" fillId="0" borderId="0" xfId="2" applyFont="1" applyFill="1" applyAlignment="1">
      <alignment vertical="center"/>
    </xf>
    <xf numFmtId="0" fontId="2" fillId="2" borderId="14" xfId="2" applyFont="1" applyFill="1" applyBorder="1" applyAlignment="1">
      <alignment horizontal="left" vertical="center"/>
    </xf>
    <xf numFmtId="0" fontId="2" fillId="2" borderId="8" xfId="2" applyFont="1" applyFill="1" applyBorder="1" applyAlignment="1">
      <alignment horizontal="left" vertical="center"/>
    </xf>
    <xf numFmtId="0" fontId="2" fillId="2" borderId="29" xfId="2" applyFont="1" applyFill="1" applyBorder="1" applyAlignment="1">
      <alignment horizontal="left" vertical="center"/>
    </xf>
    <xf numFmtId="0" fontId="2" fillId="2" borderId="15" xfId="2" applyFont="1" applyFill="1" applyBorder="1" applyAlignment="1">
      <alignment horizontal="left" vertical="center"/>
    </xf>
    <xf numFmtId="0" fontId="4" fillId="2" borderId="15" xfId="2" applyFont="1" applyFill="1" applyBorder="1" applyAlignment="1">
      <alignment horizontal="left" vertical="center"/>
    </xf>
    <xf numFmtId="0" fontId="2" fillId="0" borderId="25" xfId="2" applyFont="1" applyFill="1" applyBorder="1" applyAlignment="1">
      <alignment vertical="center"/>
    </xf>
    <xf numFmtId="0" fontId="2" fillId="4" borderId="27" xfId="2" applyFont="1" applyFill="1" applyBorder="1" applyAlignment="1">
      <alignment horizontal="center" vertical="center"/>
    </xf>
    <xf numFmtId="0" fontId="4" fillId="0" borderId="5" xfId="2" applyFont="1" applyFill="1" applyBorder="1" applyAlignment="1">
      <alignment vertical="center"/>
    </xf>
    <xf numFmtId="0" fontId="4" fillId="3" borderId="1" xfId="2" applyFont="1" applyFill="1" applyBorder="1" applyAlignment="1">
      <alignment vertical="center"/>
    </xf>
    <xf numFmtId="0" fontId="4" fillId="3" borderId="33" xfId="2" applyFont="1" applyFill="1" applyBorder="1" applyAlignment="1">
      <alignment vertical="center"/>
    </xf>
    <xf numFmtId="0" fontId="4" fillId="0" borderId="6" xfId="2" applyFont="1" applyFill="1" applyBorder="1" applyAlignment="1">
      <alignment vertical="center"/>
    </xf>
    <xf numFmtId="0" fontId="4" fillId="0" borderId="0" xfId="2" applyFont="1" applyFill="1" applyAlignment="1">
      <alignment vertical="center"/>
    </xf>
    <xf numFmtId="0" fontId="2" fillId="0" borderId="1" xfId="2" applyFont="1" applyFill="1" applyBorder="1" applyAlignment="1">
      <alignment vertical="center"/>
    </xf>
    <xf numFmtId="0" fontId="2" fillId="3" borderId="1" xfId="2" applyFont="1" applyFill="1" applyBorder="1" applyAlignment="1">
      <alignment vertical="center"/>
    </xf>
    <xf numFmtId="4" fontId="2" fillId="3" borderId="33" xfId="2" applyNumberFormat="1" applyFont="1" applyFill="1" applyBorder="1" applyAlignment="1">
      <alignment horizontal="right" vertical="center"/>
    </xf>
    <xf numFmtId="0" fontId="2" fillId="0" borderId="3" xfId="2" applyFont="1" applyBorder="1" applyAlignment="1">
      <alignment vertical="center"/>
    </xf>
    <xf numFmtId="0" fontId="2" fillId="0" borderId="4" xfId="2" applyFont="1" applyBorder="1" applyAlignment="1">
      <alignment vertical="center"/>
    </xf>
    <xf numFmtId="0" fontId="2" fillId="0" borderId="0" xfId="2" applyFont="1" applyBorder="1" applyAlignment="1">
      <alignment vertical="center"/>
    </xf>
    <xf numFmtId="0" fontId="4" fillId="0" borderId="5" xfId="2" applyFont="1" applyBorder="1" applyAlignment="1">
      <alignment vertical="center"/>
    </xf>
    <xf numFmtId="0" fontId="4" fillId="0" borderId="0" xfId="2" applyFont="1" applyBorder="1" applyAlignment="1">
      <alignment vertical="center"/>
    </xf>
    <xf numFmtId="0" fontId="4" fillId="0" borderId="6" xfId="2" applyFont="1" applyBorder="1" applyAlignment="1">
      <alignment vertical="center"/>
    </xf>
    <xf numFmtId="0" fontId="4" fillId="0" borderId="0" xfId="2" applyFont="1" applyAlignment="1">
      <alignment vertical="center"/>
    </xf>
    <xf numFmtId="0" fontId="2" fillId="0" borderId="13" xfId="2" applyFont="1" applyBorder="1" applyAlignment="1">
      <alignment horizontal="left" vertical="center"/>
    </xf>
    <xf numFmtId="0" fontId="2" fillId="0" borderId="26" xfId="2" applyFont="1" applyBorder="1" applyAlignment="1">
      <alignment vertical="center"/>
    </xf>
    <xf numFmtId="0" fontId="2" fillId="0" borderId="27" xfId="2" applyFont="1" applyBorder="1" applyAlignment="1">
      <alignment vertical="center"/>
    </xf>
    <xf numFmtId="0" fontId="4" fillId="2" borderId="14" xfId="2" applyFont="1" applyFill="1" applyBorder="1" applyAlignment="1">
      <alignment horizontal="center" vertical="center" wrapText="1"/>
    </xf>
    <xf numFmtId="4" fontId="4" fillId="0" borderId="33" xfId="2" applyNumberFormat="1" applyFont="1" applyFill="1" applyBorder="1" applyAlignment="1">
      <alignment vertical="center"/>
    </xf>
    <xf numFmtId="4" fontId="2" fillId="0" borderId="1" xfId="2" applyNumberFormat="1" applyFont="1" applyFill="1" applyBorder="1" applyAlignment="1">
      <alignment vertical="center"/>
    </xf>
    <xf numFmtId="4" fontId="4" fillId="0" borderId="33" xfId="2" applyNumberFormat="1" applyFont="1" applyFill="1" applyBorder="1" applyAlignment="1">
      <alignment horizontal="right" vertical="center"/>
    </xf>
    <xf numFmtId="0" fontId="2" fillId="0" borderId="21" xfId="2" applyFont="1" applyBorder="1" applyAlignment="1">
      <alignment horizontal="left" vertical="center"/>
    </xf>
    <xf numFmtId="0" fontId="2" fillId="0" borderId="21" xfId="2" applyFont="1" applyFill="1" applyBorder="1" applyAlignment="1">
      <alignment horizontal="left" vertical="center"/>
    </xf>
    <xf numFmtId="0" fontId="2" fillId="0" borderId="22" xfId="2" applyFont="1" applyFill="1" applyBorder="1" applyAlignment="1">
      <alignment horizontal="left" vertical="center"/>
    </xf>
    <xf numFmtId="3" fontId="2" fillId="0" borderId="22" xfId="2" applyNumberFormat="1" applyFont="1" applyFill="1" applyBorder="1" applyAlignment="1">
      <alignment horizontal="center" vertical="center"/>
    </xf>
    <xf numFmtId="3" fontId="2" fillId="0" borderId="22" xfId="2" applyNumberFormat="1" applyFont="1" applyFill="1" applyBorder="1" applyAlignment="1">
      <alignment vertical="center"/>
    </xf>
    <xf numFmtId="0" fontId="2" fillId="0" borderId="34" xfId="2" applyFont="1" applyFill="1" applyBorder="1" applyAlignment="1">
      <alignment vertical="center"/>
    </xf>
    <xf numFmtId="4" fontId="2" fillId="0" borderId="22" xfId="2" applyNumberFormat="1" applyFont="1" applyBorder="1" applyAlignment="1">
      <alignment horizontal="right" vertical="center"/>
    </xf>
    <xf numFmtId="0" fontId="4" fillId="0" borderId="3" xfId="2" applyFont="1" applyBorder="1" applyAlignment="1">
      <alignment vertical="center"/>
    </xf>
    <xf numFmtId="0" fontId="2" fillId="0" borderId="1" xfId="2" applyFont="1" applyFill="1" applyBorder="1" applyAlignment="1">
      <alignment horizontal="center" vertical="center"/>
    </xf>
    <xf numFmtId="0" fontId="2" fillId="0" borderId="1" xfId="2" applyFont="1" applyFill="1" applyBorder="1" applyAlignment="1">
      <alignment horizontal="center" vertical="center" wrapText="1"/>
    </xf>
    <xf numFmtId="0" fontId="2" fillId="0" borderId="19" xfId="2" applyFont="1" applyFill="1" applyBorder="1" applyAlignment="1">
      <alignment horizontal="left" vertical="center" wrapText="1"/>
    </xf>
    <xf numFmtId="0" fontId="2" fillId="0" borderId="19" xfId="2" applyFont="1" applyFill="1" applyBorder="1" applyAlignment="1">
      <alignment horizontal="center" vertical="center" wrapText="1"/>
    </xf>
    <xf numFmtId="0" fontId="2" fillId="0" borderId="21" xfId="2" applyFont="1" applyFill="1" applyBorder="1" applyAlignment="1">
      <alignment horizontal="left" vertical="center" wrapText="1"/>
    </xf>
    <xf numFmtId="0" fontId="2" fillId="0" borderId="22" xfId="2" applyFont="1" applyFill="1" applyBorder="1" applyAlignment="1">
      <alignment horizontal="left" vertical="center" wrapText="1"/>
    </xf>
    <xf numFmtId="4" fontId="2" fillId="0" borderId="20" xfId="2" applyNumberFormat="1" applyFont="1" applyFill="1" applyBorder="1" applyAlignment="1">
      <alignment vertical="center"/>
    </xf>
    <xf numFmtId="0" fontId="2" fillId="0" borderId="22" xfId="2" applyFont="1" applyFill="1" applyBorder="1" applyAlignment="1">
      <alignment horizontal="center" vertical="center" wrapText="1"/>
    </xf>
    <xf numFmtId="4" fontId="2" fillId="0" borderId="24" xfId="2" applyNumberFormat="1" applyFont="1" applyFill="1" applyBorder="1" applyAlignment="1">
      <alignment vertical="center"/>
    </xf>
    <xf numFmtId="0" fontId="2" fillId="0" borderId="19" xfId="2" applyFont="1" applyFill="1" applyBorder="1" applyAlignment="1">
      <alignment horizontal="center" vertical="center"/>
    </xf>
    <xf numFmtId="0" fontId="2" fillId="0" borderId="22" xfId="2" applyFont="1" applyFill="1" applyBorder="1" applyAlignment="1">
      <alignment horizontal="center" vertical="center"/>
    </xf>
    <xf numFmtId="4" fontId="2" fillId="0" borderId="17" xfId="2" applyNumberFormat="1" applyFont="1" applyFill="1" applyBorder="1" applyAlignment="1">
      <alignment vertical="center"/>
    </xf>
    <xf numFmtId="3" fontId="2" fillId="0" borderId="1" xfId="2" applyNumberFormat="1" applyFont="1" applyBorder="1" applyAlignment="1">
      <alignment horizontal="center" vertical="center" wrapText="1"/>
    </xf>
    <xf numFmtId="3" fontId="2" fillId="0" borderId="22" xfId="2" applyNumberFormat="1" applyFont="1" applyBorder="1" applyAlignment="1">
      <alignment horizontal="center" vertical="center" wrapText="1"/>
    </xf>
    <xf numFmtId="0" fontId="2" fillId="0" borderId="22" xfId="2" applyFont="1" applyBorder="1" applyAlignment="1">
      <alignment horizontal="center" vertical="center" wrapText="1"/>
    </xf>
    <xf numFmtId="4" fontId="2" fillId="0" borderId="33" xfId="2" applyNumberFormat="1" applyFont="1" applyBorder="1" applyAlignment="1">
      <alignment vertical="center"/>
    </xf>
    <xf numFmtId="0" fontId="2" fillId="0" borderId="22" xfId="2" applyFont="1" applyBorder="1" applyAlignment="1">
      <alignment horizontal="center" vertical="center"/>
    </xf>
    <xf numFmtId="4" fontId="2" fillId="0" borderId="34" xfId="2" applyNumberFormat="1" applyFont="1" applyBorder="1" applyAlignment="1">
      <alignment vertical="center"/>
    </xf>
    <xf numFmtId="0" fontId="2" fillId="0" borderId="13" xfId="2" applyFont="1" applyBorder="1" applyAlignment="1">
      <alignment horizontal="left" vertical="center" wrapText="1"/>
    </xf>
    <xf numFmtId="0" fontId="2" fillId="0" borderId="21" xfId="2" applyFont="1" applyBorder="1" applyAlignment="1">
      <alignment horizontal="left" vertical="center" wrapText="1"/>
    </xf>
    <xf numFmtId="0" fontId="2" fillId="0" borderId="22" xfId="2" applyFont="1" applyBorder="1" applyAlignment="1">
      <alignment horizontal="left" vertical="center" wrapText="1"/>
    </xf>
    <xf numFmtId="4" fontId="2" fillId="0" borderId="34" xfId="2" applyNumberFormat="1" applyFont="1" applyFill="1" applyBorder="1" applyAlignment="1">
      <alignment vertical="center"/>
    </xf>
    <xf numFmtId="4" fontId="2" fillId="0" borderId="33" xfId="2" applyNumberFormat="1" applyFont="1" applyFill="1" applyBorder="1" applyAlignment="1">
      <alignment vertical="center"/>
    </xf>
    <xf numFmtId="3" fontId="2" fillId="0" borderId="1" xfId="2" applyNumberFormat="1" applyFont="1" applyFill="1" applyBorder="1" applyAlignment="1">
      <alignment horizontal="center" vertical="center" wrapText="1"/>
    </xf>
    <xf numFmtId="3" fontId="2" fillId="0" borderId="22" xfId="2" applyNumberFormat="1" applyFont="1" applyFill="1" applyBorder="1" applyAlignment="1">
      <alignment horizontal="center" vertical="center" wrapText="1"/>
    </xf>
    <xf numFmtId="0" fontId="4" fillId="2" borderId="11" xfId="2" applyFont="1" applyFill="1" applyBorder="1" applyAlignment="1">
      <alignment horizontal="center" vertical="center" wrapText="1"/>
    </xf>
    <xf numFmtId="0" fontId="2" fillId="0" borderId="14" xfId="2" applyFont="1" applyBorder="1" applyAlignment="1">
      <alignment horizontal="left" vertical="center"/>
    </xf>
    <xf numFmtId="0" fontId="2" fillId="0" borderId="29" xfId="2" applyFont="1" applyBorder="1" applyAlignment="1">
      <alignment horizontal="left" vertical="center"/>
    </xf>
    <xf numFmtId="0" fontId="4" fillId="2" borderId="32" xfId="2" applyFont="1" applyFill="1" applyBorder="1" applyAlignment="1">
      <alignment horizontal="center" vertical="center" wrapText="1"/>
    </xf>
    <xf numFmtId="4" fontId="2" fillId="0" borderId="23" xfId="2" applyNumberFormat="1" applyFont="1" applyBorder="1" applyAlignment="1">
      <alignment horizontal="right" vertical="center"/>
    </xf>
    <xf numFmtId="0" fontId="4" fillId="0" borderId="0" xfId="2" applyFont="1" applyBorder="1" applyAlignment="1">
      <alignment horizontal="center" vertical="center" wrapText="1"/>
    </xf>
    <xf numFmtId="0" fontId="2" fillId="0" borderId="14" xfId="2" applyFont="1" applyFill="1" applyBorder="1" applyAlignment="1">
      <alignment horizontal="left" vertical="center"/>
    </xf>
    <xf numFmtId="0" fontId="2" fillId="0" borderId="0" xfId="2" applyFont="1" applyBorder="1" applyAlignment="1">
      <alignment horizontal="center" vertical="center"/>
    </xf>
    <xf numFmtId="0" fontId="4" fillId="2" borderId="13" xfId="2" applyFont="1" applyFill="1" applyBorder="1" applyAlignment="1">
      <alignment horizontal="center" vertical="center" wrapText="1"/>
    </xf>
    <xf numFmtId="0" fontId="4" fillId="2" borderId="13" xfId="2" applyFont="1" applyFill="1" applyBorder="1" applyAlignment="1">
      <alignment horizontal="center" vertical="center"/>
    </xf>
    <xf numFmtId="0" fontId="4" fillId="2" borderId="1" xfId="2" applyFont="1" applyFill="1" applyBorder="1" applyAlignment="1">
      <alignment horizontal="center" vertical="center"/>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26" xfId="2" applyFont="1" applyFill="1" applyBorder="1" applyAlignment="1">
      <alignment horizontal="left" vertical="center" wrapText="1"/>
    </xf>
    <xf numFmtId="0" fontId="2" fillId="0" borderId="18" xfId="2" applyFont="1" applyBorder="1" applyAlignment="1">
      <alignment horizontal="left" vertical="center" wrapText="1"/>
    </xf>
    <xf numFmtId="0" fontId="2" fillId="0" borderId="18" xfId="2" applyFont="1" applyFill="1" applyBorder="1" applyAlignment="1">
      <alignment horizontal="left" vertical="center" wrapText="1"/>
    </xf>
    <xf numFmtId="0" fontId="2" fillId="0" borderId="18" xfId="2" applyFont="1" applyFill="1" applyBorder="1" applyAlignment="1">
      <alignment horizontal="left" vertical="center"/>
    </xf>
    <xf numFmtId="0" fontId="2" fillId="0" borderId="18" xfId="2" applyFont="1" applyBorder="1" applyAlignment="1">
      <alignment horizontal="left" vertical="center"/>
    </xf>
    <xf numFmtId="0" fontId="2" fillId="0" borderId="13" xfId="2" applyFont="1" applyBorder="1" applyAlignment="1">
      <alignment vertical="center" wrapText="1"/>
    </xf>
    <xf numFmtId="0" fontId="2" fillId="0" borderId="22" xfId="2" applyFont="1" applyBorder="1" applyAlignment="1">
      <alignment horizontal="left" vertical="center"/>
    </xf>
    <xf numFmtId="0" fontId="2" fillId="0" borderId="1" xfId="2" applyFont="1" applyBorder="1" applyAlignment="1">
      <alignment horizontal="left" vertical="center" wrapText="1"/>
    </xf>
    <xf numFmtId="0" fontId="2" fillId="0" borderId="19" xfId="2" applyFont="1" applyBorder="1" applyAlignment="1">
      <alignment horizontal="left" vertical="center" wrapText="1"/>
    </xf>
    <xf numFmtId="4" fontId="2" fillId="0" borderId="54" xfId="2" applyNumberFormat="1" applyFont="1" applyBorder="1" applyAlignment="1">
      <alignment vertical="center"/>
    </xf>
    <xf numFmtId="0" fontId="2" fillId="0" borderId="43" xfId="2" applyFont="1" applyBorder="1" applyAlignment="1">
      <alignment horizontal="left" vertical="center" wrapText="1"/>
    </xf>
    <xf numFmtId="3" fontId="2" fillId="0" borderId="11" xfId="2" applyNumberFormat="1" applyFont="1" applyBorder="1" applyAlignment="1">
      <alignment horizontal="center" vertical="center" wrapText="1"/>
    </xf>
    <xf numFmtId="0" fontId="2" fillId="0" borderId="8" xfId="2" applyFont="1" applyFill="1" applyBorder="1" applyAlignment="1">
      <alignment horizontal="left" vertical="center"/>
    </xf>
    <xf numFmtId="0" fontId="2" fillId="0" borderId="18" xfId="2" applyFont="1" applyBorder="1" applyAlignment="1">
      <alignment horizontal="left" vertical="center"/>
    </xf>
    <xf numFmtId="0" fontId="4" fillId="2" borderId="11" xfId="2" applyFont="1" applyFill="1" applyBorder="1" applyAlignment="1">
      <alignment horizontal="center" vertical="center" wrapText="1"/>
    </xf>
    <xf numFmtId="0" fontId="4" fillId="2" borderId="32" xfId="2" applyFont="1" applyFill="1" applyBorder="1" applyAlignment="1">
      <alignment horizontal="center" vertical="center" wrapText="1"/>
    </xf>
    <xf numFmtId="4" fontId="2" fillId="0" borderId="23" xfId="2" applyNumberFormat="1" applyFont="1" applyBorder="1" applyAlignment="1">
      <alignment horizontal="right" vertical="center"/>
    </xf>
    <xf numFmtId="0" fontId="4" fillId="0" borderId="0" xfId="2" applyFont="1" applyBorder="1" applyAlignment="1">
      <alignment horizontal="center" vertical="center" wrapText="1"/>
    </xf>
    <xf numFmtId="0" fontId="2" fillId="0" borderId="18" xfId="2" applyFont="1" applyBorder="1" applyAlignment="1">
      <alignment horizontal="left" vertical="center" wrapText="1"/>
    </xf>
    <xf numFmtId="0" fontId="2" fillId="0" borderId="14" xfId="2" applyFont="1" applyFill="1" applyBorder="1" applyAlignment="1">
      <alignment horizontal="left" vertical="center"/>
    </xf>
    <xf numFmtId="0" fontId="2" fillId="0" borderId="18" xfId="2" applyFont="1" applyFill="1" applyBorder="1" applyAlignment="1">
      <alignment horizontal="left" vertical="center" wrapText="1"/>
    </xf>
    <xf numFmtId="0" fontId="2" fillId="0" borderId="22" xfId="2" applyFont="1" applyBorder="1" applyAlignment="1">
      <alignment horizontal="left" vertical="center"/>
    </xf>
    <xf numFmtId="0" fontId="2" fillId="0" borderId="1" xfId="2" applyFont="1" applyBorder="1" applyAlignment="1">
      <alignment horizontal="left" vertical="center" wrapText="1"/>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26" xfId="2" applyFont="1" applyFill="1" applyBorder="1" applyAlignment="1">
      <alignment horizontal="left" vertical="center" wrapText="1"/>
    </xf>
    <xf numFmtId="0" fontId="4" fillId="2" borderId="1" xfId="2" applyFont="1" applyFill="1" applyBorder="1" applyAlignment="1">
      <alignment horizontal="center" vertical="center"/>
    </xf>
    <xf numFmtId="0" fontId="2" fillId="0" borderId="0" xfId="2" applyFont="1" applyBorder="1" applyAlignment="1">
      <alignment horizontal="center" vertical="center"/>
    </xf>
    <xf numFmtId="0" fontId="4" fillId="2" borderId="13" xfId="2" applyFont="1" applyFill="1" applyBorder="1" applyAlignment="1">
      <alignment horizontal="center" vertical="center" wrapText="1"/>
    </xf>
    <xf numFmtId="0" fontId="4" fillId="2" borderId="13" xfId="2" applyFont="1" applyFill="1" applyBorder="1" applyAlignment="1">
      <alignment horizontal="center" vertical="center"/>
    </xf>
    <xf numFmtId="0" fontId="2" fillId="0" borderId="8" xfId="2" applyFont="1" applyFill="1" applyBorder="1" applyAlignment="1">
      <alignment horizontal="left" vertical="center"/>
    </xf>
    <xf numFmtId="0" fontId="2" fillId="2" borderId="14" xfId="2" applyFont="1" applyFill="1" applyBorder="1" applyAlignment="1">
      <alignment horizontal="left" vertical="center"/>
    </xf>
    <xf numFmtId="0" fontId="2" fillId="2" borderId="8" xfId="2" applyFont="1" applyFill="1" applyBorder="1" applyAlignment="1">
      <alignment horizontal="left" vertical="center"/>
    </xf>
    <xf numFmtId="0" fontId="2" fillId="2" borderId="29" xfId="2" applyFont="1" applyFill="1" applyBorder="1" applyAlignment="1">
      <alignment horizontal="left" vertical="center"/>
    </xf>
    <xf numFmtId="0" fontId="2" fillId="0" borderId="2" xfId="2" applyFont="1" applyFill="1" applyBorder="1" applyAlignment="1">
      <alignment vertical="center"/>
    </xf>
    <xf numFmtId="0" fontId="3" fillId="0" borderId="3" xfId="2" applyFont="1" applyFill="1" applyBorder="1" applyAlignment="1">
      <alignment horizontal="left" vertical="center"/>
    </xf>
    <xf numFmtId="0" fontId="2" fillId="0" borderId="4" xfId="2" applyFont="1" applyFill="1" applyBorder="1" applyAlignment="1">
      <alignment vertical="center"/>
    </xf>
    <xf numFmtId="0" fontId="4" fillId="0" borderId="7" xfId="2" applyFont="1" applyBorder="1" applyAlignment="1">
      <alignment vertical="center"/>
    </xf>
    <xf numFmtId="0" fontId="4" fillId="0" borderId="8" xfId="2" applyFont="1" applyBorder="1" applyAlignment="1">
      <alignment vertical="center"/>
    </xf>
    <xf numFmtId="0" fontId="2" fillId="0" borderId="6" xfId="2" applyFont="1" applyBorder="1" applyAlignment="1">
      <alignment horizontal="center" vertical="center"/>
    </xf>
    <xf numFmtId="0" fontId="2" fillId="0" borderId="35" xfId="2" applyFont="1" applyFill="1" applyBorder="1" applyAlignment="1">
      <alignment vertical="center"/>
    </xf>
    <xf numFmtId="0" fontId="4" fillId="0" borderId="2" xfId="2" applyFont="1" applyFill="1" applyBorder="1" applyAlignment="1">
      <alignment vertical="center"/>
    </xf>
    <xf numFmtId="0" fontId="4" fillId="0" borderId="3" xfId="2" applyFont="1" applyFill="1" applyBorder="1" applyAlignment="1">
      <alignment horizontal="left" vertical="center"/>
    </xf>
    <xf numFmtId="0" fontId="4" fillId="0" borderId="4" xfId="2" applyFont="1" applyFill="1" applyBorder="1" applyAlignment="1">
      <alignment vertical="center"/>
    </xf>
    <xf numFmtId="4" fontId="4" fillId="0" borderId="8" xfId="2" applyNumberFormat="1" applyFont="1" applyBorder="1" applyAlignment="1">
      <alignment horizontal="left"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35" xfId="2" applyFont="1" applyFill="1" applyBorder="1" applyAlignment="1">
      <alignment horizontal="left" vertical="center"/>
    </xf>
    <xf numFmtId="3" fontId="2" fillId="0" borderId="26" xfId="2" applyNumberFormat="1" applyFont="1" applyFill="1" applyBorder="1" applyAlignment="1">
      <alignment horizontal="center" vertical="center"/>
    </xf>
    <xf numFmtId="3" fontId="2" fillId="0" borderId="26" xfId="2" applyNumberFormat="1" applyFont="1" applyFill="1" applyBorder="1" applyAlignment="1">
      <alignment horizontal="right" vertical="center"/>
    </xf>
    <xf numFmtId="3" fontId="2" fillId="0" borderId="27" xfId="2" applyNumberFormat="1" applyFont="1" applyFill="1" applyBorder="1" applyAlignment="1">
      <alignment horizontal="right" vertical="center"/>
    </xf>
    <xf numFmtId="0" fontId="4" fillId="0" borderId="0" xfId="2" applyFont="1" applyFill="1" applyBorder="1" applyAlignment="1">
      <alignment horizontal="left" vertical="center"/>
    </xf>
    <xf numFmtId="3" fontId="2" fillId="0" borderId="0" xfId="2" applyNumberFormat="1" applyFont="1" applyFill="1" applyBorder="1" applyAlignment="1">
      <alignment horizontal="center" vertical="center"/>
    </xf>
    <xf numFmtId="3" fontId="2" fillId="0" borderId="0" xfId="2" applyNumberFormat="1" applyFont="1" applyFill="1" applyBorder="1" applyAlignment="1">
      <alignment horizontal="right" vertical="center"/>
    </xf>
    <xf numFmtId="0" fontId="4" fillId="2" borderId="33" xfId="2" applyFont="1" applyFill="1" applyBorder="1" applyAlignment="1">
      <alignment horizontal="center" vertical="center" wrapText="1"/>
    </xf>
    <xf numFmtId="0" fontId="2" fillId="0" borderId="1" xfId="2" applyFont="1" applyBorder="1" applyAlignment="1">
      <alignment horizontal="center" vertical="center"/>
    </xf>
    <xf numFmtId="0" fontId="2" fillId="0" borderId="18" xfId="2" applyFont="1" applyFill="1" applyBorder="1" applyAlignment="1">
      <alignment horizontal="left" vertical="center" wrapText="1"/>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0" borderId="18" xfId="2" applyFont="1" applyFill="1" applyBorder="1" applyAlignment="1">
      <alignment horizontal="left" vertical="center" wrapText="1"/>
    </xf>
    <xf numFmtId="0" fontId="2" fillId="0" borderId="18" xfId="2" applyFont="1" applyFill="1" applyBorder="1" applyAlignment="1">
      <alignment horizontal="left" vertical="center" wrapText="1"/>
    </xf>
    <xf numFmtId="0" fontId="2" fillId="2" borderId="8" xfId="2" applyFont="1" applyFill="1" applyBorder="1" applyAlignment="1">
      <alignment horizontal="left" vertical="center"/>
    </xf>
    <xf numFmtId="0" fontId="4" fillId="0" borderId="0" xfId="2" applyFont="1" applyBorder="1" applyAlignment="1">
      <alignment horizontal="center" vertical="center" wrapText="1"/>
    </xf>
    <xf numFmtId="0" fontId="2" fillId="0" borderId="26" xfId="2" applyFont="1" applyFill="1" applyBorder="1" applyAlignment="1">
      <alignment horizontal="left" vertical="center" wrapText="1"/>
    </xf>
    <xf numFmtId="0" fontId="2" fillId="0" borderId="0" xfId="2" applyFont="1" applyBorder="1" applyAlignment="1">
      <alignment horizontal="center" vertical="center"/>
    </xf>
    <xf numFmtId="0" fontId="2" fillId="0" borderId="8" xfId="2" applyFont="1" applyFill="1" applyBorder="1" applyAlignment="1">
      <alignment horizontal="left" vertical="center"/>
    </xf>
    <xf numFmtId="0" fontId="2" fillId="2" borderId="8" xfId="2" applyFont="1" applyFill="1" applyBorder="1" applyAlignment="1">
      <alignment horizontal="left" vertical="center"/>
    </xf>
    <xf numFmtId="0" fontId="4" fillId="0" borderId="0" xfId="2" applyFont="1" applyBorder="1" applyAlignment="1">
      <alignment horizontal="center" vertical="center" wrapText="1"/>
    </xf>
    <xf numFmtId="0" fontId="2" fillId="0" borderId="0" xfId="2" applyFont="1" applyBorder="1" applyAlignment="1">
      <alignment horizontal="center" vertical="center"/>
    </xf>
    <xf numFmtId="0" fontId="2" fillId="0" borderId="26" xfId="2" applyFont="1" applyFill="1" applyBorder="1" applyAlignment="1">
      <alignment horizontal="left" vertical="center" wrapText="1"/>
    </xf>
    <xf numFmtId="0" fontId="2" fillId="0" borderId="8" xfId="2" applyFont="1" applyFill="1" applyBorder="1" applyAlignment="1">
      <alignment horizontal="left" vertical="center"/>
    </xf>
    <xf numFmtId="0" fontId="2" fillId="0" borderId="10" xfId="2" applyFont="1" applyFill="1" applyBorder="1" applyAlignment="1">
      <alignment vertical="center"/>
    </xf>
    <xf numFmtId="0" fontId="2" fillId="2" borderId="14" xfId="2" applyFont="1" applyFill="1" applyBorder="1" applyAlignment="1">
      <alignment horizontal="left" vertical="center"/>
    </xf>
    <xf numFmtId="0" fontId="2" fillId="2" borderId="8" xfId="2" applyFont="1" applyFill="1" applyBorder="1" applyAlignment="1">
      <alignment horizontal="left" vertical="center"/>
    </xf>
    <xf numFmtId="0" fontId="2" fillId="2" borderId="29" xfId="2" applyFont="1" applyFill="1" applyBorder="1" applyAlignment="1">
      <alignment horizontal="left" vertical="center"/>
    </xf>
    <xf numFmtId="0" fontId="4" fillId="2" borderId="11" xfId="2" applyFont="1" applyFill="1" applyBorder="1" applyAlignment="1">
      <alignment horizontal="center" vertical="center" wrapText="1"/>
    </xf>
    <xf numFmtId="0" fontId="4" fillId="0" borderId="0" xfId="2" applyFont="1" applyBorder="1" applyAlignment="1">
      <alignment horizontal="center" vertical="center" wrapText="1"/>
    </xf>
    <xf numFmtId="0" fontId="4" fillId="2" borderId="32" xfId="2" applyFont="1" applyFill="1" applyBorder="1" applyAlignment="1">
      <alignment horizontal="center" vertical="center" wrapText="1"/>
    </xf>
    <xf numFmtId="4" fontId="2" fillId="0" borderId="23" xfId="2" applyNumberFormat="1" applyFont="1" applyBorder="1" applyAlignment="1">
      <alignment horizontal="right" vertical="center"/>
    </xf>
    <xf numFmtId="0" fontId="2" fillId="0" borderId="14" xfId="2" applyFont="1" applyFill="1" applyBorder="1" applyAlignment="1">
      <alignment horizontal="left" vertical="center"/>
    </xf>
    <xf numFmtId="0" fontId="2" fillId="0" borderId="18" xfId="2" applyFont="1" applyFill="1" applyBorder="1" applyAlignment="1">
      <alignment horizontal="left" vertical="center" wrapText="1"/>
    </xf>
    <xf numFmtId="0" fontId="2" fillId="0" borderId="22" xfId="2" applyFont="1" applyBorder="1" applyAlignment="1">
      <alignment horizontal="left" vertical="center"/>
    </xf>
    <xf numFmtId="0" fontId="2" fillId="0" borderId="0" xfId="2" applyFont="1" applyBorder="1" applyAlignment="1">
      <alignment horizontal="center" vertical="center"/>
    </xf>
    <xf numFmtId="0" fontId="4" fillId="2" borderId="13" xfId="2" applyFont="1" applyFill="1" applyBorder="1" applyAlignment="1">
      <alignment horizontal="center" vertical="center" wrapText="1"/>
    </xf>
    <xf numFmtId="0" fontId="4" fillId="2" borderId="13" xfId="2" applyFont="1" applyFill="1" applyBorder="1" applyAlignment="1">
      <alignment horizontal="center" vertical="center"/>
    </xf>
    <xf numFmtId="0" fontId="4" fillId="2" borderId="1" xfId="2" applyFont="1" applyFill="1" applyBorder="1" applyAlignment="1">
      <alignment horizontal="center" vertical="center"/>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26" xfId="2" applyFont="1" applyFill="1" applyBorder="1" applyAlignment="1">
      <alignment horizontal="left" vertical="center" wrapText="1"/>
    </xf>
    <xf numFmtId="0" fontId="4" fillId="2" borderId="33" xfId="2" applyFont="1" applyFill="1" applyBorder="1" applyAlignment="1">
      <alignment horizontal="center" vertical="center" wrapText="1"/>
    </xf>
    <xf numFmtId="0" fontId="2" fillId="0" borderId="8" xfId="2" applyFont="1" applyFill="1" applyBorder="1" applyAlignment="1">
      <alignment horizontal="left" vertical="center"/>
    </xf>
    <xf numFmtId="0" fontId="4" fillId="2" borderId="1" xfId="2" applyFont="1" applyFill="1" applyBorder="1" applyAlignment="1">
      <alignment horizontal="center" vertical="center" wrapText="1"/>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4" fillId="2" borderId="13" xfId="2" applyFont="1" applyFill="1" applyBorder="1" applyAlignment="1">
      <alignment horizontal="center" vertical="center" wrapText="1"/>
    </xf>
    <xf numFmtId="4" fontId="2" fillId="5" borderId="20" xfId="2" applyNumberFormat="1" applyFont="1" applyFill="1" applyBorder="1" applyAlignment="1">
      <alignment vertical="center"/>
    </xf>
    <xf numFmtId="0" fontId="2" fillId="5" borderId="19" xfId="2" applyFont="1" applyFill="1" applyBorder="1" applyAlignment="1">
      <alignment horizontal="center" vertical="center" wrapText="1"/>
    </xf>
    <xf numFmtId="0" fontId="2" fillId="6" borderId="5" xfId="2" applyFont="1" applyFill="1" applyBorder="1" applyAlignment="1">
      <alignment vertical="center"/>
    </xf>
    <xf numFmtId="4" fontId="2" fillId="5" borderId="33" xfId="2" applyNumberFormat="1" applyFont="1" applyFill="1" applyBorder="1" applyAlignment="1">
      <alignment vertical="center"/>
    </xf>
    <xf numFmtId="0" fontId="2" fillId="5" borderId="13" xfId="2" applyFont="1" applyFill="1" applyBorder="1" applyAlignment="1">
      <alignment horizontal="left" vertical="center" wrapText="1"/>
    </xf>
    <xf numFmtId="0" fontId="2" fillId="5" borderId="1" xfId="2" applyFont="1" applyFill="1" applyBorder="1" applyAlignment="1">
      <alignment horizontal="left" vertical="center" wrapText="1"/>
    </xf>
    <xf numFmtId="0" fontId="2" fillId="5" borderId="1" xfId="2" applyFont="1" applyFill="1" applyBorder="1" applyAlignment="1">
      <alignment horizontal="center" vertical="center"/>
    </xf>
    <xf numFmtId="0" fontId="2" fillId="5" borderId="1" xfId="2" applyFont="1" applyFill="1" applyBorder="1" applyAlignment="1">
      <alignment horizontal="center" vertical="center" wrapText="1"/>
    </xf>
    <xf numFmtId="0" fontId="2" fillId="6" borderId="5" xfId="2" applyFont="1" applyFill="1" applyBorder="1" applyAlignment="1">
      <alignment horizontal="center" vertical="center"/>
    </xf>
    <xf numFmtId="0" fontId="2" fillId="5" borderId="22" xfId="2" applyFont="1" applyFill="1" applyBorder="1" applyAlignment="1">
      <alignment horizontal="center" vertical="center"/>
    </xf>
    <xf numFmtId="4" fontId="2" fillId="5" borderId="24" xfId="2" applyNumberFormat="1" applyFont="1" applyFill="1" applyBorder="1" applyAlignment="1">
      <alignment vertical="center"/>
    </xf>
    <xf numFmtId="0" fontId="4" fillId="2" borderId="1" xfId="2" applyFont="1" applyFill="1" applyBorder="1" applyAlignment="1">
      <alignment horizontal="center" vertical="center" wrapText="1"/>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4" fillId="2" borderId="13" xfId="2" applyFont="1" applyFill="1" applyBorder="1" applyAlignment="1">
      <alignment horizontal="center" vertical="center" wrapText="1"/>
    </xf>
    <xf numFmtId="0" fontId="4" fillId="2" borderId="13" xfId="2" applyFont="1" applyFill="1" applyBorder="1" applyAlignment="1">
      <alignment horizontal="center" vertical="center"/>
    </xf>
    <xf numFmtId="2" fontId="2" fillId="0" borderId="1" xfId="2" applyNumberFormat="1" applyFont="1" applyFill="1" applyBorder="1" applyAlignment="1">
      <alignment horizontal="center" vertical="center" wrapText="1"/>
    </xf>
    <xf numFmtId="2" fontId="2" fillId="0" borderId="19" xfId="2" applyNumberFormat="1" applyFont="1" applyFill="1" applyBorder="1" applyAlignment="1">
      <alignment horizontal="center" vertical="center" wrapText="1"/>
    </xf>
    <xf numFmtId="2" fontId="2" fillId="0" borderId="22" xfId="2" applyNumberFormat="1" applyFont="1" applyFill="1" applyBorder="1" applyAlignment="1">
      <alignment horizontal="center" vertical="center" wrapText="1"/>
    </xf>
    <xf numFmtId="2" fontId="2" fillId="0" borderId="22" xfId="2" applyNumberFormat="1" applyFont="1" applyBorder="1" applyAlignment="1">
      <alignment horizontal="center" vertical="center"/>
    </xf>
    <xf numFmtId="2" fontId="2" fillId="0" borderId="1" xfId="2" applyNumberFormat="1" applyFont="1" applyFill="1" applyBorder="1" applyAlignment="1">
      <alignment horizontal="center" vertical="center"/>
    </xf>
    <xf numFmtId="2" fontId="2" fillId="0" borderId="22" xfId="2" applyNumberFormat="1" applyFont="1" applyFill="1" applyBorder="1" applyAlignment="1">
      <alignment horizontal="center" vertical="center"/>
    </xf>
    <xf numFmtId="2" fontId="2" fillId="5" borderId="19" xfId="2" applyNumberFormat="1" applyFont="1" applyFill="1" applyBorder="1" applyAlignment="1">
      <alignment horizontal="center" vertical="center" wrapText="1"/>
    </xf>
    <xf numFmtId="2" fontId="2" fillId="5" borderId="22" xfId="2" applyNumberFormat="1" applyFont="1" applyFill="1" applyBorder="1" applyAlignment="1">
      <alignment horizontal="center" vertical="center"/>
    </xf>
    <xf numFmtId="2" fontId="2" fillId="0" borderId="19" xfId="2" applyNumberFormat="1" applyFont="1" applyFill="1" applyBorder="1" applyAlignment="1">
      <alignment horizontal="center" vertical="center"/>
    </xf>
    <xf numFmtId="2" fontId="2" fillId="0" borderId="22" xfId="2" applyNumberFormat="1" applyFont="1" applyBorder="1" applyAlignment="1">
      <alignment horizontal="center" vertical="center" wrapText="1"/>
    </xf>
    <xf numFmtId="4" fontId="2" fillId="5" borderId="34" xfId="2" applyNumberFormat="1" applyFont="1" applyFill="1" applyBorder="1" applyAlignment="1">
      <alignment vertical="center"/>
    </xf>
    <xf numFmtId="2" fontId="2" fillId="5" borderId="1" xfId="2" applyNumberFormat="1" applyFont="1" applyFill="1" applyBorder="1" applyAlignment="1">
      <alignment horizontal="center" vertical="center" wrapText="1"/>
    </xf>
    <xf numFmtId="0" fontId="6" fillId="6" borderId="5" xfId="2" applyFont="1" applyFill="1" applyBorder="1" applyAlignment="1">
      <alignment horizontal="center" vertical="center"/>
    </xf>
    <xf numFmtId="0" fontId="2" fillId="5" borderId="21" xfId="2" applyFont="1" applyFill="1" applyBorder="1" applyAlignment="1">
      <alignment horizontal="left" vertical="center" wrapText="1"/>
    </xf>
    <xf numFmtId="0" fontId="2" fillId="5" borderId="22" xfId="2" applyFont="1" applyFill="1" applyBorder="1" applyAlignment="1">
      <alignment horizontal="left" vertical="center" wrapText="1"/>
    </xf>
    <xf numFmtId="0" fontId="2" fillId="5" borderId="22" xfId="2" applyFont="1" applyFill="1" applyBorder="1" applyAlignment="1">
      <alignment horizontal="center" vertical="center" wrapText="1"/>
    </xf>
    <xf numFmtId="2" fontId="2" fillId="5" borderId="22" xfId="2" applyNumberFormat="1" applyFont="1" applyFill="1" applyBorder="1" applyAlignment="1">
      <alignment horizontal="center" vertical="center" wrapText="1"/>
    </xf>
    <xf numFmtId="4" fontId="2" fillId="5" borderId="17" xfId="2" applyNumberFormat="1" applyFont="1" applyFill="1" applyBorder="1" applyAlignment="1">
      <alignment vertical="center"/>
    </xf>
    <xf numFmtId="0" fontId="2" fillId="5" borderId="21" xfId="2" applyFont="1" applyFill="1" applyBorder="1" applyAlignment="1">
      <alignment horizontal="left" vertical="center"/>
    </xf>
    <xf numFmtId="3" fontId="2" fillId="5" borderId="22" xfId="2" applyNumberFormat="1" applyFont="1" applyFill="1" applyBorder="1" applyAlignment="1">
      <alignment horizontal="center" vertical="center" wrapText="1"/>
    </xf>
    <xf numFmtId="0" fontId="2" fillId="5" borderId="22" xfId="2" applyFont="1" applyFill="1" applyBorder="1" applyAlignment="1">
      <alignment horizontal="left" vertical="center"/>
    </xf>
    <xf numFmtId="3" fontId="2" fillId="5" borderId="1" xfId="2" applyNumberFormat="1" applyFont="1" applyFill="1" applyBorder="1" applyAlignment="1">
      <alignment horizontal="center" vertical="center" wrapText="1"/>
    </xf>
    <xf numFmtId="4" fontId="2" fillId="5" borderId="33" xfId="2" applyNumberFormat="1" applyFont="1" applyFill="1" applyBorder="1" applyAlignment="1">
      <alignment vertical="center"/>
    </xf>
    <xf numFmtId="0" fontId="2" fillId="0" borderId="1" xfId="2" applyFont="1" applyBorder="1" applyAlignment="1">
      <alignment horizontal="center" vertical="center" wrapText="1"/>
    </xf>
    <xf numFmtId="0" fontId="4" fillId="2" borderId="1" xfId="2" applyFont="1" applyFill="1" applyBorder="1" applyAlignment="1">
      <alignment horizontal="center" vertical="center" wrapText="1"/>
    </xf>
    <xf numFmtId="3" fontId="2" fillId="0" borderId="1" xfId="2" applyNumberFormat="1" applyFont="1" applyBorder="1" applyAlignment="1">
      <alignment horizontal="center" vertical="center" wrapText="1"/>
    </xf>
    <xf numFmtId="0" fontId="2" fillId="5" borderId="13" xfId="2" applyFont="1" applyFill="1" applyBorder="1" applyAlignment="1">
      <alignment horizontal="left" vertical="center" wrapText="1"/>
    </xf>
    <xf numFmtId="3" fontId="2" fillId="5" borderId="1" xfId="2" applyNumberFormat="1" applyFont="1" applyFill="1" applyBorder="1" applyAlignment="1">
      <alignment horizontal="center" vertical="center" wrapText="1"/>
    </xf>
    <xf numFmtId="3" fontId="2" fillId="5" borderId="22" xfId="2" applyNumberFormat="1" applyFont="1" applyFill="1" applyBorder="1" applyAlignment="1">
      <alignment horizontal="center" vertical="center" wrapText="1"/>
    </xf>
    <xf numFmtId="0" fontId="2" fillId="5" borderId="1" xfId="2" applyFont="1" applyFill="1" applyBorder="1" applyAlignment="1">
      <alignment horizontal="center" vertical="center" wrapText="1"/>
    </xf>
    <xf numFmtId="4" fontId="2" fillId="5" borderId="33" xfId="2" applyNumberFormat="1" applyFont="1" applyFill="1" applyBorder="1" applyAlignment="1">
      <alignment vertical="center"/>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4" fillId="2" borderId="13" xfId="2" applyFont="1" applyFill="1" applyBorder="1" applyAlignment="1">
      <alignment horizontal="center" vertical="center" wrapText="1"/>
    </xf>
    <xf numFmtId="0" fontId="4" fillId="2" borderId="13" xfId="2" applyFont="1" applyFill="1" applyBorder="1" applyAlignment="1">
      <alignment horizontal="center" vertical="center"/>
    </xf>
    <xf numFmtId="0" fontId="4" fillId="2" borderId="1" xfId="2" applyFont="1" applyFill="1" applyBorder="1" applyAlignment="1">
      <alignment horizontal="center" vertical="center" wrapText="1"/>
    </xf>
    <xf numFmtId="4" fontId="2" fillId="5" borderId="33" xfId="2" applyNumberFormat="1" applyFont="1" applyFill="1" applyBorder="1" applyAlignment="1">
      <alignment vertical="center"/>
    </xf>
    <xf numFmtId="0" fontId="2" fillId="5" borderId="1" xfId="2" applyFont="1" applyFill="1" applyBorder="1" applyAlignment="1">
      <alignment horizontal="center" vertical="center" wrapText="1"/>
    </xf>
    <xf numFmtId="0" fontId="2" fillId="5" borderId="13" xfId="2" applyFont="1" applyFill="1" applyBorder="1" applyAlignment="1">
      <alignment horizontal="left" vertical="center" wrapText="1"/>
    </xf>
    <xf numFmtId="0" fontId="4" fillId="2" borderId="13" xfId="2" applyFont="1" applyFill="1" applyBorder="1" applyAlignment="1">
      <alignment horizontal="center" vertical="center" wrapText="1"/>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5" borderId="13" xfId="2" applyFont="1" applyFill="1" applyBorder="1" applyAlignment="1">
      <alignment horizontal="left" vertical="center"/>
    </xf>
    <xf numFmtId="0" fontId="4" fillId="2" borderId="1" xfId="2" applyFont="1" applyFill="1" applyBorder="1" applyAlignment="1">
      <alignment horizontal="center" vertical="center" wrapText="1"/>
    </xf>
    <xf numFmtId="3" fontId="2" fillId="0" borderId="1" xfId="2" applyNumberFormat="1" applyFont="1" applyBorder="1" applyAlignment="1">
      <alignment horizontal="center" vertical="center" wrapText="1"/>
    </xf>
    <xf numFmtId="0" fontId="2" fillId="0" borderId="13" xfId="2" applyFont="1" applyBorder="1" applyAlignment="1">
      <alignment horizontal="left" vertical="center" wrapText="1"/>
    </xf>
    <xf numFmtId="0" fontId="2" fillId="0" borderId="1" xfId="2" applyFont="1" applyBorder="1" applyAlignment="1">
      <alignment horizontal="left" vertical="center" wrapText="1"/>
    </xf>
    <xf numFmtId="0" fontId="2" fillId="5" borderId="13" xfId="2" applyFont="1" applyFill="1" applyBorder="1" applyAlignment="1">
      <alignment horizontal="left" vertical="center" wrapText="1"/>
    </xf>
    <xf numFmtId="4" fontId="2" fillId="5" borderId="33" xfId="2" applyNumberFormat="1" applyFont="1" applyFill="1" applyBorder="1" applyAlignment="1">
      <alignment vertical="center"/>
    </xf>
    <xf numFmtId="0" fontId="2" fillId="5" borderId="1" xfId="2" applyFont="1" applyFill="1" applyBorder="1" applyAlignment="1">
      <alignment horizontal="center" vertical="center" wrapText="1"/>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4" fillId="2" borderId="13" xfId="2" applyFont="1" applyFill="1" applyBorder="1" applyAlignment="1">
      <alignment horizontal="center" vertical="center" wrapText="1"/>
    </xf>
    <xf numFmtId="0" fontId="4" fillId="2" borderId="13" xfId="2" applyFont="1" applyFill="1" applyBorder="1" applyAlignment="1">
      <alignment horizontal="center" vertical="center"/>
    </xf>
    <xf numFmtId="0" fontId="4" fillId="2" borderId="1" xfId="2" applyFont="1" applyFill="1" applyBorder="1" applyAlignment="1">
      <alignment horizontal="center" vertical="center" wrapText="1"/>
    </xf>
    <xf numFmtId="0" fontId="2" fillId="5" borderId="1" xfId="2" applyFont="1" applyFill="1" applyBorder="1" applyAlignment="1">
      <alignment horizontal="center" vertical="center" wrapText="1"/>
    </xf>
    <xf numFmtId="4" fontId="2" fillId="5" borderId="33" xfId="2" applyNumberFormat="1" applyFont="1" applyFill="1" applyBorder="1" applyAlignment="1">
      <alignment vertical="center"/>
    </xf>
    <xf numFmtId="0" fontId="2" fillId="5" borderId="13" xfId="2" applyFont="1" applyFill="1" applyBorder="1" applyAlignment="1">
      <alignment horizontal="left" vertical="center" wrapText="1"/>
    </xf>
    <xf numFmtId="0" fontId="4" fillId="2" borderId="13" xfId="2" applyFont="1" applyFill="1" applyBorder="1" applyAlignment="1">
      <alignment horizontal="center" vertical="center" wrapText="1"/>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2" fontId="2" fillId="0" borderId="1" xfId="2" applyNumberFormat="1" applyFont="1" applyBorder="1" applyAlignment="1">
      <alignment horizontal="center" vertical="center" wrapText="1"/>
    </xf>
    <xf numFmtId="4" fontId="2" fillId="5" borderId="1" xfId="2" applyNumberFormat="1" applyFont="1" applyFill="1" applyBorder="1" applyAlignment="1">
      <alignment horizontal="center" vertical="center" wrapText="1"/>
    </xf>
    <xf numFmtId="4" fontId="2" fillId="5" borderId="22" xfId="2"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2" fillId="0" borderId="1" xfId="2" applyFont="1" applyBorder="1" applyAlignment="1">
      <alignment horizontal="left" vertical="center"/>
    </xf>
    <xf numFmtId="0" fontId="2" fillId="0" borderId="13" xfId="2" applyFont="1" applyBorder="1" applyAlignment="1">
      <alignment horizontal="left" vertical="center" wrapText="1"/>
    </xf>
    <xf numFmtId="0" fontId="2" fillId="5" borderId="1" xfId="2" applyFont="1" applyFill="1" applyBorder="1" applyAlignment="1">
      <alignment horizontal="center" vertical="center" wrapText="1"/>
    </xf>
    <xf numFmtId="4" fontId="2" fillId="5" borderId="33" xfId="2" applyNumberFormat="1" applyFont="1" applyFill="1" applyBorder="1" applyAlignment="1">
      <alignment vertical="center"/>
    </xf>
    <xf numFmtId="0" fontId="2" fillId="5" borderId="13" xfId="2" applyFont="1" applyFill="1" applyBorder="1" applyAlignment="1">
      <alignment horizontal="left" vertical="center" wrapText="1"/>
    </xf>
    <xf numFmtId="0" fontId="4" fillId="2" borderId="13" xfId="2" applyFont="1" applyFill="1" applyBorder="1" applyAlignment="1">
      <alignment horizontal="center" vertical="center" wrapText="1"/>
    </xf>
    <xf numFmtId="0" fontId="4" fillId="2" borderId="13" xfId="2" applyFont="1" applyFill="1" applyBorder="1" applyAlignment="1">
      <alignment horizontal="center" vertical="center"/>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2" fillId="0" borderId="13" xfId="2" applyFont="1" applyBorder="1" applyAlignment="1">
      <alignment horizontal="left" vertical="center" wrapText="1"/>
    </xf>
    <xf numFmtId="0" fontId="2" fillId="0" borderId="1" xfId="2" applyFont="1" applyBorder="1" applyAlignment="1">
      <alignment horizontal="left" vertical="center" wrapText="1"/>
    </xf>
    <xf numFmtId="0" fontId="2" fillId="5" borderId="13" xfId="2" applyFont="1" applyFill="1" applyBorder="1" applyAlignment="1">
      <alignment horizontal="left" vertical="center" wrapText="1"/>
    </xf>
    <xf numFmtId="4" fontId="2" fillId="5" borderId="33" xfId="2" applyNumberFormat="1" applyFont="1" applyFill="1" applyBorder="1" applyAlignment="1">
      <alignment vertical="center"/>
    </xf>
    <xf numFmtId="0" fontId="2" fillId="5" borderId="1" xfId="2" applyFont="1" applyFill="1" applyBorder="1" applyAlignment="1">
      <alignment horizontal="center" vertical="center" wrapText="1"/>
    </xf>
    <xf numFmtId="0" fontId="2" fillId="0" borderId="13" xfId="2" applyFont="1" applyFill="1" applyBorder="1" applyAlignment="1">
      <alignment horizontal="left" vertical="center" wrapText="1"/>
    </xf>
    <xf numFmtId="0" fontId="2" fillId="0" borderId="1" xfId="2" applyFont="1" applyFill="1" applyBorder="1" applyAlignment="1">
      <alignment horizontal="left" vertical="center" wrapText="1"/>
    </xf>
    <xf numFmtId="0" fontId="4" fillId="2" borderId="13" xfId="2" applyFont="1" applyFill="1" applyBorder="1" applyAlignment="1">
      <alignment horizontal="center" vertical="center" wrapText="1"/>
    </xf>
    <xf numFmtId="0" fontId="4" fillId="2" borderId="13" xfId="2" applyFont="1" applyFill="1" applyBorder="1" applyAlignment="1">
      <alignment horizontal="center" vertical="center"/>
    </xf>
    <xf numFmtId="2" fontId="2" fillId="0" borderId="1" xfId="2" applyNumberFormat="1" applyFont="1" applyBorder="1" applyAlignment="1">
      <alignment horizontal="center" vertical="center"/>
    </xf>
    <xf numFmtId="1" fontId="2" fillId="5" borderId="1" xfId="2" applyNumberFormat="1" applyFont="1" applyFill="1" applyBorder="1" applyAlignment="1">
      <alignment horizontal="center" vertical="center" wrapText="1"/>
    </xf>
    <xf numFmtId="2" fontId="2" fillId="5" borderId="1" xfId="2" applyNumberFormat="1" applyFont="1" applyFill="1" applyBorder="1" applyAlignment="1">
      <alignment horizontal="center" vertical="center"/>
    </xf>
    <xf numFmtId="0" fontId="4" fillId="2" borderId="14"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29" xfId="2" applyFont="1" applyFill="1" applyBorder="1" applyAlignment="1">
      <alignment horizontal="center" vertical="center"/>
    </xf>
    <xf numFmtId="0" fontId="2" fillId="2" borderId="14" xfId="2" applyFont="1" applyFill="1" applyBorder="1" applyAlignment="1">
      <alignment horizontal="left" vertical="center"/>
    </xf>
    <xf numFmtId="0" fontId="2" fillId="2" borderId="8" xfId="2" applyFont="1" applyFill="1" applyBorder="1" applyAlignment="1">
      <alignment horizontal="left" vertical="center"/>
    </xf>
    <xf numFmtId="0" fontId="2" fillId="2" borderId="29" xfId="2" applyFont="1" applyFill="1" applyBorder="1" applyAlignment="1">
      <alignment horizontal="left" vertical="center"/>
    </xf>
    <xf numFmtId="0" fontId="4" fillId="2" borderId="23" xfId="2" applyFont="1" applyFill="1" applyBorder="1" applyAlignment="1">
      <alignment horizontal="center" vertical="center"/>
    </xf>
    <xf numFmtId="0" fontId="4" fillId="2" borderId="38" xfId="2" applyFont="1" applyFill="1" applyBorder="1" applyAlignment="1">
      <alignment horizontal="center" vertical="center"/>
    </xf>
    <xf numFmtId="0" fontId="4" fillId="2" borderId="30"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28" xfId="2"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16" xfId="2" applyFont="1" applyFill="1" applyBorder="1" applyAlignment="1">
      <alignment horizontal="center" vertical="center" wrapText="1"/>
    </xf>
    <xf numFmtId="0" fontId="4" fillId="2" borderId="36"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37" xfId="2" applyFont="1" applyFill="1" applyBorder="1" applyAlignment="1">
      <alignment horizontal="center" vertical="center" wrapText="1"/>
    </xf>
    <xf numFmtId="0" fontId="2" fillId="0" borderId="14" xfId="2" applyFont="1" applyBorder="1" applyAlignment="1">
      <alignment horizontal="left" vertical="center"/>
    </xf>
    <xf numFmtId="0" fontId="2" fillId="0" borderId="29" xfId="2" applyFont="1" applyBorder="1" applyAlignment="1">
      <alignment horizontal="left" vertical="center"/>
    </xf>
    <xf numFmtId="4" fontId="2" fillId="5" borderId="14" xfId="2" applyNumberFormat="1" applyFont="1" applyFill="1" applyBorder="1" applyAlignment="1">
      <alignment horizontal="right" vertical="center"/>
    </xf>
    <xf numFmtId="4" fontId="2" fillId="5" borderId="17" xfId="2" applyNumberFormat="1" applyFont="1" applyFill="1" applyBorder="1" applyAlignment="1">
      <alignment horizontal="right" vertical="center"/>
    </xf>
    <xf numFmtId="0" fontId="2" fillId="0" borderId="18" xfId="2" applyFont="1" applyBorder="1" applyAlignment="1">
      <alignment horizontal="left" vertical="center"/>
    </xf>
    <xf numFmtId="0" fontId="2" fillId="0" borderId="52" xfId="2" applyFont="1" applyBorder="1" applyAlignment="1">
      <alignment horizontal="left" vertical="center"/>
    </xf>
    <xf numFmtId="3" fontId="2" fillId="0" borderId="19" xfId="2" applyNumberFormat="1" applyFont="1" applyBorder="1" applyAlignment="1">
      <alignment horizontal="center" vertical="center" wrapText="1"/>
    </xf>
    <xf numFmtId="3" fontId="2" fillId="0" borderId="39" xfId="2" applyNumberFormat="1" applyFont="1" applyBorder="1" applyAlignment="1">
      <alignment horizontal="center" vertical="center" wrapText="1"/>
    </xf>
    <xf numFmtId="4" fontId="2" fillId="5" borderId="50" xfId="2" applyNumberFormat="1" applyFont="1" applyFill="1" applyBorder="1" applyAlignment="1">
      <alignment horizontal="right" vertical="center"/>
    </xf>
    <xf numFmtId="4" fontId="2" fillId="5" borderId="20" xfId="2" applyNumberFormat="1" applyFont="1" applyFill="1" applyBorder="1" applyAlignment="1">
      <alignment horizontal="right" vertical="center"/>
    </xf>
    <xf numFmtId="4" fontId="2" fillId="5" borderId="15" xfId="2" applyNumberFormat="1" applyFont="1" applyFill="1" applyBorder="1" applyAlignment="1">
      <alignment horizontal="right" vertical="center"/>
    </xf>
    <xf numFmtId="4" fontId="2" fillId="5" borderId="16" xfId="2" applyNumberFormat="1" applyFont="1" applyFill="1" applyBorder="1" applyAlignment="1">
      <alignment horizontal="right" vertical="center"/>
    </xf>
    <xf numFmtId="3" fontId="2" fillId="0" borderId="14" xfId="2" applyNumberFormat="1" applyFont="1" applyBorder="1" applyAlignment="1">
      <alignment horizontal="center" vertical="center" wrapText="1"/>
    </xf>
    <xf numFmtId="3" fontId="2" fillId="0" borderId="8" xfId="2" applyNumberFormat="1" applyFont="1" applyBorder="1" applyAlignment="1">
      <alignment horizontal="center" vertical="center" wrapText="1"/>
    </xf>
    <xf numFmtId="3" fontId="2" fillId="0" borderId="29" xfId="2" applyNumberFormat="1" applyFont="1" applyBorder="1" applyAlignment="1">
      <alignment horizontal="center" vertical="center" wrapText="1"/>
    </xf>
    <xf numFmtId="0" fontId="4" fillId="0" borderId="0" xfId="2" applyFont="1" applyBorder="1" applyAlignment="1">
      <alignment horizontal="center" vertical="center" wrapText="1"/>
    </xf>
    <xf numFmtId="0" fontId="4" fillId="2" borderId="31" xfId="2" applyFont="1" applyFill="1" applyBorder="1" applyAlignment="1">
      <alignment horizontal="center" vertical="center" wrapText="1"/>
    </xf>
    <xf numFmtId="0" fontId="2" fillId="0" borderId="7" xfId="2" applyFont="1" applyFill="1" applyBorder="1" applyAlignment="1">
      <alignment horizontal="center" vertical="center"/>
    </xf>
    <xf numFmtId="0" fontId="2" fillId="0" borderId="8" xfId="2" applyFont="1" applyFill="1" applyBorder="1" applyAlignment="1">
      <alignment horizontal="center" vertical="center"/>
    </xf>
    <xf numFmtId="4" fontId="4" fillId="0" borderId="23" xfId="2" applyNumberFormat="1" applyFont="1" applyFill="1" applyBorder="1" applyAlignment="1">
      <alignment horizontal="center" vertical="center"/>
    </xf>
    <xf numFmtId="4" fontId="4" fillId="0" borderId="38" xfId="2" applyNumberFormat="1" applyFont="1" applyFill="1" applyBorder="1" applyAlignment="1">
      <alignment horizontal="center" vertical="center"/>
    </xf>
    <xf numFmtId="4" fontId="4" fillId="0" borderId="24" xfId="2" applyNumberFormat="1" applyFont="1" applyFill="1" applyBorder="1" applyAlignment="1">
      <alignment horizontal="center" vertical="center"/>
    </xf>
    <xf numFmtId="0" fontId="4" fillId="2" borderId="32" xfId="2" applyFont="1" applyFill="1" applyBorder="1" applyAlignment="1">
      <alignment horizontal="center" vertical="center" wrapText="1"/>
    </xf>
    <xf numFmtId="0" fontId="4" fillId="2" borderId="33" xfId="2" applyFont="1" applyFill="1" applyBorder="1" applyAlignment="1">
      <alignment horizontal="center" vertical="center" wrapText="1"/>
    </xf>
    <xf numFmtId="0" fontId="4" fillId="2" borderId="31" xfId="2" applyFont="1" applyFill="1" applyBorder="1" applyAlignment="1">
      <alignment horizontal="center" vertical="center"/>
    </xf>
    <xf numFmtId="0" fontId="4" fillId="2" borderId="11" xfId="2" applyFont="1" applyFill="1" applyBorder="1" applyAlignment="1">
      <alignment horizontal="center" vertical="center"/>
    </xf>
    <xf numFmtId="0" fontId="2" fillId="0" borderId="23" xfId="2" applyFont="1" applyBorder="1" applyAlignment="1">
      <alignment horizontal="left" vertical="center"/>
    </xf>
    <xf numFmtId="0" fontId="2" fillId="0" borderId="30" xfId="2" applyFont="1" applyBorder="1" applyAlignment="1">
      <alignment horizontal="left" vertical="center"/>
    </xf>
    <xf numFmtId="4" fontId="2" fillId="5" borderId="23" xfId="2" applyNumberFormat="1" applyFont="1" applyFill="1" applyBorder="1" applyAlignment="1">
      <alignment horizontal="right" vertical="center"/>
    </xf>
    <xf numFmtId="4" fontId="2" fillId="5" borderId="24" xfId="2" applyNumberFormat="1" applyFont="1" applyFill="1" applyBorder="1" applyAlignment="1">
      <alignment horizontal="right" vertical="center"/>
    </xf>
    <xf numFmtId="3" fontId="2" fillId="0" borderId="50" xfId="2" applyNumberFormat="1" applyFont="1" applyBorder="1" applyAlignment="1">
      <alignment horizontal="center" vertical="center" wrapText="1"/>
    </xf>
    <xf numFmtId="3" fontId="2" fillId="0" borderId="40" xfId="2" applyNumberFormat="1" applyFont="1" applyBorder="1" applyAlignment="1">
      <alignment horizontal="center" vertical="center" wrapText="1"/>
    </xf>
    <xf numFmtId="3" fontId="2" fillId="0" borderId="57" xfId="2" applyNumberFormat="1" applyFont="1" applyBorder="1" applyAlignment="1">
      <alignment horizontal="center" vertical="center" wrapText="1"/>
    </xf>
    <xf numFmtId="3" fontId="2" fillId="0" borderId="15" xfId="2" applyNumberFormat="1" applyFont="1" applyBorder="1" applyAlignment="1">
      <alignment horizontal="center" vertical="center" wrapText="1"/>
    </xf>
    <xf numFmtId="3" fontId="2" fillId="0" borderId="7" xfId="2" applyNumberFormat="1" applyFont="1" applyBorder="1" applyAlignment="1">
      <alignment horizontal="center" vertical="center" wrapText="1"/>
    </xf>
    <xf numFmtId="3" fontId="2" fillId="0" borderId="56" xfId="2" applyNumberFormat="1" applyFont="1" applyBorder="1" applyAlignment="1">
      <alignment horizontal="center" vertical="center" wrapText="1"/>
    </xf>
    <xf numFmtId="4" fontId="2" fillId="5" borderId="41" xfId="2" applyNumberFormat="1" applyFont="1" applyFill="1" applyBorder="1" applyAlignment="1">
      <alignment horizontal="right" vertical="center"/>
    </xf>
    <xf numFmtId="4" fontId="2" fillId="5" borderId="6" xfId="2" applyNumberFormat="1" applyFont="1" applyFill="1" applyBorder="1" applyAlignment="1">
      <alignment horizontal="right" vertical="center"/>
    </xf>
    <xf numFmtId="0" fontId="2" fillId="0" borderId="44" xfId="2" applyFont="1" applyBorder="1" applyAlignment="1">
      <alignment horizontal="left" vertical="center"/>
    </xf>
    <xf numFmtId="3" fontId="2" fillId="0" borderId="45" xfId="2" applyNumberFormat="1" applyFont="1" applyBorder="1" applyAlignment="1">
      <alignment horizontal="center" vertical="center" wrapText="1"/>
    </xf>
    <xf numFmtId="0" fontId="4" fillId="2" borderId="3" xfId="2" applyFont="1" applyFill="1" applyBorder="1" applyAlignment="1">
      <alignment horizontal="center" vertical="center" wrapText="1"/>
    </xf>
    <xf numFmtId="0" fontId="4" fillId="2" borderId="55"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56" xfId="2" applyFont="1" applyFill="1" applyBorder="1" applyAlignment="1">
      <alignment horizontal="center" vertical="center" wrapText="1"/>
    </xf>
    <xf numFmtId="3" fontId="2" fillId="0" borderId="41" xfId="2" applyNumberFormat="1" applyFont="1" applyBorder="1" applyAlignment="1">
      <alignment horizontal="center" vertical="center" wrapText="1"/>
    </xf>
    <xf numFmtId="3" fontId="2" fillId="0" borderId="0" xfId="2" applyNumberFormat="1" applyFont="1" applyBorder="1" applyAlignment="1">
      <alignment horizontal="center" vertical="center" wrapText="1"/>
    </xf>
    <xf numFmtId="3" fontId="2" fillId="0" borderId="58" xfId="2" applyNumberFormat="1" applyFont="1" applyBorder="1" applyAlignment="1">
      <alignment horizontal="center" vertical="center" wrapText="1"/>
    </xf>
    <xf numFmtId="3" fontId="2" fillId="0" borderId="23" xfId="2" applyNumberFormat="1" applyFont="1" applyBorder="1" applyAlignment="1">
      <alignment horizontal="center" vertical="center" wrapText="1"/>
    </xf>
    <xf numFmtId="3" fontId="2" fillId="0" borderId="38" xfId="2" applyNumberFormat="1" applyFont="1" applyBorder="1" applyAlignment="1">
      <alignment horizontal="center" vertical="center" wrapText="1"/>
    </xf>
    <xf numFmtId="3" fontId="2" fillId="0" borderId="30" xfId="2" applyNumberFormat="1" applyFont="1" applyBorder="1" applyAlignment="1">
      <alignment horizontal="center" vertical="center" wrapText="1"/>
    </xf>
    <xf numFmtId="3" fontId="2" fillId="0" borderId="23" xfId="2" applyNumberFormat="1" applyFont="1" applyFill="1" applyBorder="1" applyAlignment="1">
      <alignment horizontal="center" vertical="center"/>
    </xf>
    <xf numFmtId="3" fontId="2" fillId="0" borderId="38" xfId="2" applyNumberFormat="1" applyFont="1" applyFill="1" applyBorder="1" applyAlignment="1">
      <alignment horizontal="center" vertical="center"/>
    </xf>
    <xf numFmtId="3" fontId="2" fillId="0" borderId="30" xfId="2" applyNumberFormat="1" applyFont="1" applyFill="1" applyBorder="1" applyAlignment="1">
      <alignment horizontal="center" vertical="center"/>
    </xf>
    <xf numFmtId="0" fontId="2" fillId="0" borderId="14" xfId="2" applyFont="1" applyFill="1" applyBorder="1" applyAlignment="1">
      <alignment horizontal="center" vertical="center"/>
    </xf>
    <xf numFmtId="0" fontId="2" fillId="0" borderId="29" xfId="2" applyFont="1" applyFill="1" applyBorder="1" applyAlignment="1">
      <alignment horizontal="center" vertical="center"/>
    </xf>
    <xf numFmtId="3" fontId="4" fillId="0" borderId="23" xfId="2" applyNumberFormat="1" applyFont="1" applyFill="1" applyBorder="1" applyAlignment="1">
      <alignment horizontal="center" vertical="center"/>
    </xf>
    <xf numFmtId="3" fontId="4" fillId="0" borderId="38" xfId="2" applyNumberFormat="1" applyFont="1" applyFill="1" applyBorder="1" applyAlignment="1">
      <alignment horizontal="center" vertical="center"/>
    </xf>
    <xf numFmtId="3" fontId="4" fillId="0" borderId="30" xfId="2" applyNumberFormat="1" applyFont="1" applyFill="1" applyBorder="1" applyAlignment="1">
      <alignment horizontal="center" vertical="center"/>
    </xf>
    <xf numFmtId="0" fontId="2" fillId="3" borderId="14" xfId="2" applyFont="1" applyFill="1" applyBorder="1" applyAlignment="1">
      <alignment horizontal="center" vertical="center"/>
    </xf>
    <xf numFmtId="0" fontId="2" fillId="3" borderId="8" xfId="2" applyFont="1" applyFill="1" applyBorder="1" applyAlignment="1">
      <alignment horizontal="center" vertical="center"/>
    </xf>
    <xf numFmtId="0" fontId="2" fillId="3" borderId="29" xfId="2" applyFont="1" applyFill="1" applyBorder="1" applyAlignment="1">
      <alignment horizontal="center" vertical="center"/>
    </xf>
    <xf numFmtId="3" fontId="2" fillId="0" borderId="14" xfId="2" applyNumberFormat="1" applyFont="1" applyFill="1" applyBorder="1" applyAlignment="1">
      <alignment horizontal="center" vertical="center"/>
    </xf>
    <xf numFmtId="3" fontId="2" fillId="0" borderId="8" xfId="2" applyNumberFormat="1" applyFont="1" applyFill="1" applyBorder="1" applyAlignment="1">
      <alignment horizontal="center" vertical="center"/>
    </xf>
    <xf numFmtId="3" fontId="2" fillId="0" borderId="29" xfId="2" applyNumberFormat="1" applyFont="1" applyFill="1" applyBorder="1" applyAlignment="1">
      <alignment horizontal="center" vertical="center"/>
    </xf>
    <xf numFmtId="0" fontId="4" fillId="2" borderId="42" xfId="2" applyFont="1" applyFill="1" applyBorder="1" applyAlignment="1">
      <alignment horizontal="center" vertical="center" wrapText="1"/>
    </xf>
    <xf numFmtId="0" fontId="4" fillId="2" borderId="39" xfId="2" applyFont="1" applyFill="1" applyBorder="1" applyAlignment="1">
      <alignment horizontal="center" vertical="center" wrapText="1"/>
    </xf>
    <xf numFmtId="0" fontId="4" fillId="0" borderId="0" xfId="2" applyFont="1" applyBorder="1" applyAlignment="1">
      <alignment horizontal="left" vertical="center" wrapText="1"/>
    </xf>
    <xf numFmtId="4" fontId="4" fillId="0" borderId="40" xfId="2" applyNumberFormat="1" applyFont="1" applyBorder="1" applyAlignment="1">
      <alignment horizontal="left" vertical="center"/>
    </xf>
    <xf numFmtId="4" fontId="4" fillId="0" borderId="7" xfId="2" applyNumberFormat="1" applyFont="1" applyBorder="1" applyAlignment="1">
      <alignment horizontal="left" vertical="center"/>
    </xf>
    <xf numFmtId="0" fontId="4" fillId="2" borderId="42" xfId="2" applyFont="1" applyFill="1" applyBorder="1" applyAlignment="1">
      <alignment horizontal="center" vertical="center"/>
    </xf>
    <xf numFmtId="0" fontId="4" fillId="2" borderId="39" xfId="2" applyFont="1" applyFill="1" applyBorder="1" applyAlignment="1">
      <alignment horizontal="center" vertical="center"/>
    </xf>
    <xf numFmtId="0" fontId="4" fillId="2" borderId="48" xfId="2" applyFont="1" applyFill="1" applyBorder="1" applyAlignment="1">
      <alignment horizontal="center" vertical="center" wrapText="1"/>
    </xf>
    <xf numFmtId="0" fontId="4" fillId="2" borderId="49" xfId="2" applyFont="1" applyFill="1" applyBorder="1" applyAlignment="1">
      <alignment horizontal="center" vertical="center" wrapText="1"/>
    </xf>
    <xf numFmtId="0" fontId="4" fillId="2" borderId="9" xfId="2" applyFont="1" applyFill="1" applyBorder="1" applyAlignment="1">
      <alignment horizontal="center" vertical="center" wrapText="1"/>
    </xf>
    <xf numFmtId="4" fontId="2" fillId="0" borderId="14" xfId="2" applyNumberFormat="1" applyFont="1" applyBorder="1" applyAlignment="1">
      <alignment horizontal="right" vertical="center"/>
    </xf>
    <xf numFmtId="4" fontId="2" fillId="0" borderId="17" xfId="2" applyNumberFormat="1" applyFont="1" applyBorder="1" applyAlignment="1">
      <alignment horizontal="right" vertical="center"/>
    </xf>
    <xf numFmtId="0" fontId="2" fillId="0" borderId="14" xfId="2" applyFont="1" applyBorder="1" applyAlignment="1">
      <alignment horizontal="left" vertical="center" wrapText="1"/>
    </xf>
    <xf numFmtId="0" fontId="2" fillId="0" borderId="29" xfId="2" applyFont="1" applyBorder="1" applyAlignment="1">
      <alignment horizontal="left" vertical="center" wrapText="1"/>
    </xf>
    <xf numFmtId="0" fontId="4" fillId="2" borderId="1" xfId="2" applyFont="1" applyFill="1" applyBorder="1" applyAlignment="1">
      <alignment horizontal="center" vertical="center"/>
    </xf>
    <xf numFmtId="0" fontId="2" fillId="0" borderId="1" xfId="2" applyFont="1" applyBorder="1" applyAlignment="1">
      <alignment horizontal="left" vertical="center"/>
    </xf>
    <xf numFmtId="4" fontId="2" fillId="5" borderId="1" xfId="2" applyNumberFormat="1" applyFont="1" applyFill="1" applyBorder="1" applyAlignment="1">
      <alignment horizontal="right" vertical="center"/>
    </xf>
    <xf numFmtId="4" fontId="2" fillId="5" borderId="33" xfId="2" applyNumberFormat="1" applyFont="1" applyFill="1" applyBorder="1" applyAlignment="1">
      <alignment horizontal="right" vertical="center"/>
    </xf>
    <xf numFmtId="4" fontId="2" fillId="0" borderId="1" xfId="2" applyNumberFormat="1" applyFont="1" applyBorder="1" applyAlignment="1">
      <alignment horizontal="right" vertical="center"/>
    </xf>
    <xf numFmtId="4" fontId="2" fillId="0" borderId="33" xfId="2" applyNumberFormat="1" applyFont="1" applyBorder="1" applyAlignment="1">
      <alignment horizontal="right" vertical="center"/>
    </xf>
    <xf numFmtId="0" fontId="2" fillId="0" borderId="13" xfId="2" applyFont="1" applyBorder="1" applyAlignment="1">
      <alignment horizontal="left" vertical="center" wrapText="1"/>
    </xf>
    <xf numFmtId="0" fontId="2" fillId="0" borderId="1" xfId="2" applyFont="1" applyBorder="1" applyAlignment="1">
      <alignment horizontal="left" vertical="center" wrapText="1"/>
    </xf>
    <xf numFmtId="3" fontId="2" fillId="0" borderId="1" xfId="2" applyNumberFormat="1" applyFont="1" applyBorder="1" applyAlignment="1">
      <alignment horizontal="center" vertical="center" wrapText="1"/>
    </xf>
    <xf numFmtId="0" fontId="2" fillId="5" borderId="14" xfId="2" applyFont="1" applyFill="1" applyBorder="1" applyAlignment="1">
      <alignment horizontal="left" vertical="center"/>
    </xf>
    <xf numFmtId="0" fontId="2" fillId="5" borderId="29" xfId="2" applyFont="1" applyFill="1" applyBorder="1" applyAlignment="1">
      <alignment horizontal="left" vertical="center"/>
    </xf>
    <xf numFmtId="0" fontId="2" fillId="5" borderId="23" xfId="2" applyFont="1" applyFill="1" applyBorder="1" applyAlignment="1">
      <alignment horizontal="left" vertical="center"/>
    </xf>
    <xf numFmtId="0" fontId="2" fillId="5" borderId="30" xfId="2" applyFont="1" applyFill="1" applyBorder="1" applyAlignment="1">
      <alignment horizontal="left" vertical="center"/>
    </xf>
    <xf numFmtId="3" fontId="2" fillId="5" borderId="14" xfId="2" applyNumberFormat="1" applyFont="1" applyFill="1" applyBorder="1" applyAlignment="1">
      <alignment horizontal="center" vertical="center" wrapText="1"/>
    </xf>
    <xf numFmtId="3" fontId="2" fillId="5" borderId="8" xfId="2" applyNumberFormat="1" applyFont="1" applyFill="1" applyBorder="1" applyAlignment="1">
      <alignment horizontal="center" vertical="center" wrapText="1"/>
    </xf>
    <xf numFmtId="3" fontId="2" fillId="5" borderId="29" xfId="2" applyNumberFormat="1" applyFont="1" applyFill="1" applyBorder="1" applyAlignment="1">
      <alignment horizontal="center" vertical="center" wrapText="1"/>
    </xf>
    <xf numFmtId="3" fontId="2" fillId="5" borderId="23" xfId="2" applyNumberFormat="1" applyFont="1" applyFill="1" applyBorder="1" applyAlignment="1">
      <alignment horizontal="center" vertical="center" wrapText="1"/>
    </xf>
    <xf numFmtId="3" fontId="2" fillId="5" borderId="38" xfId="2" applyNumberFormat="1" applyFont="1" applyFill="1" applyBorder="1" applyAlignment="1">
      <alignment horizontal="center" vertical="center" wrapText="1"/>
    </xf>
    <xf numFmtId="3" fontId="2" fillId="5" borderId="30" xfId="2" applyNumberFormat="1" applyFont="1" applyFill="1" applyBorder="1" applyAlignment="1">
      <alignment horizontal="center" vertical="center" wrapText="1"/>
    </xf>
    <xf numFmtId="0" fontId="2" fillId="0" borderId="14" xfId="2" applyFont="1" applyFill="1" applyBorder="1" applyAlignment="1">
      <alignment horizontal="left" vertical="center"/>
    </xf>
    <xf numFmtId="0" fontId="2" fillId="0" borderId="29" xfId="2" applyFont="1" applyFill="1" applyBorder="1" applyAlignment="1">
      <alignment horizontal="left" vertical="center"/>
    </xf>
    <xf numFmtId="3" fontId="2" fillId="0" borderId="19" xfId="2" applyNumberFormat="1" applyFont="1" applyFill="1" applyBorder="1" applyAlignment="1">
      <alignment horizontal="center" vertical="center" wrapText="1"/>
    </xf>
    <xf numFmtId="3" fontId="2" fillId="0" borderId="45" xfId="2" applyNumberFormat="1" applyFont="1" applyFill="1" applyBorder="1" applyAlignment="1">
      <alignment horizontal="center" vertical="center" wrapText="1"/>
    </xf>
    <xf numFmtId="3" fontId="2" fillId="0" borderId="39" xfId="2" applyNumberFormat="1" applyFont="1" applyFill="1" applyBorder="1" applyAlignment="1">
      <alignment horizontal="center" vertical="center" wrapText="1"/>
    </xf>
    <xf numFmtId="4" fontId="2" fillId="0" borderId="50" xfId="2" applyNumberFormat="1" applyFont="1" applyFill="1" applyBorder="1" applyAlignment="1">
      <alignment horizontal="right" vertical="center"/>
    </xf>
    <xf numFmtId="4" fontId="2" fillId="0" borderId="20" xfId="2" applyNumberFormat="1" applyFont="1" applyFill="1" applyBorder="1" applyAlignment="1">
      <alignment horizontal="right" vertical="center"/>
    </xf>
    <xf numFmtId="4" fontId="2" fillId="0" borderId="41" xfId="2" applyNumberFormat="1" applyFont="1" applyFill="1" applyBorder="1" applyAlignment="1">
      <alignment horizontal="right" vertical="center"/>
    </xf>
    <xf numFmtId="4" fontId="2" fillId="0" borderId="6" xfId="2" applyNumberFormat="1" applyFont="1" applyFill="1" applyBorder="1" applyAlignment="1">
      <alignment horizontal="right" vertical="center"/>
    </xf>
    <xf numFmtId="4" fontId="2" fillId="0" borderId="15" xfId="2" applyNumberFormat="1" applyFont="1" applyFill="1" applyBorder="1" applyAlignment="1">
      <alignment horizontal="right" vertical="center"/>
    </xf>
    <xf numFmtId="4" fontId="2" fillId="0" borderId="16" xfId="2" applyNumberFormat="1" applyFont="1" applyFill="1" applyBorder="1" applyAlignment="1">
      <alignment horizontal="right" vertical="center"/>
    </xf>
    <xf numFmtId="0" fontId="2" fillId="0" borderId="18" xfId="2" applyFont="1" applyFill="1" applyBorder="1" applyAlignment="1">
      <alignment horizontal="left" vertical="center"/>
    </xf>
    <xf numFmtId="0" fontId="2" fillId="0" borderId="52" xfId="2" applyFont="1" applyFill="1" applyBorder="1" applyAlignment="1">
      <alignment horizontal="left" vertical="center"/>
    </xf>
    <xf numFmtId="0" fontId="2" fillId="0" borderId="44" xfId="2" applyFont="1" applyFill="1" applyBorder="1" applyAlignment="1">
      <alignment horizontal="left" vertical="center"/>
    </xf>
    <xf numFmtId="4" fontId="2" fillId="0" borderId="14" xfId="2" applyNumberFormat="1" applyFont="1" applyFill="1" applyBorder="1" applyAlignment="1">
      <alignment horizontal="right" vertical="center"/>
    </xf>
    <xf numFmtId="4" fontId="2" fillId="0" borderId="17" xfId="2" applyNumberFormat="1" applyFont="1" applyFill="1" applyBorder="1" applyAlignment="1">
      <alignment horizontal="right" vertical="center"/>
    </xf>
    <xf numFmtId="0" fontId="2" fillId="0" borderId="23" xfId="2" applyFont="1" applyFill="1" applyBorder="1" applyAlignment="1">
      <alignment horizontal="left" vertical="center" wrapText="1"/>
    </xf>
    <xf numFmtId="0" fontId="2" fillId="0" borderId="30" xfId="2" applyFont="1" applyFill="1" applyBorder="1" applyAlignment="1">
      <alignment horizontal="left" vertical="center" wrapText="1"/>
    </xf>
    <xf numFmtId="4" fontId="2" fillId="0" borderId="23" xfId="2" applyNumberFormat="1" applyFont="1" applyFill="1" applyBorder="1" applyAlignment="1">
      <alignment horizontal="right" vertical="center"/>
    </xf>
    <xf numFmtId="4" fontId="2" fillId="0" borderId="24" xfId="2" applyNumberFormat="1" applyFont="1" applyFill="1" applyBorder="1" applyAlignment="1">
      <alignment horizontal="right" vertical="center"/>
    </xf>
    <xf numFmtId="49" fontId="2" fillId="0" borderId="8" xfId="2" applyNumberFormat="1" applyFont="1" applyFill="1" applyBorder="1" applyAlignment="1">
      <alignment horizontal="center" vertical="center"/>
    </xf>
    <xf numFmtId="3" fontId="2" fillId="0" borderId="50" xfId="2" applyNumberFormat="1" applyFont="1" applyFill="1" applyBorder="1" applyAlignment="1">
      <alignment horizontal="center" vertical="center" wrapText="1"/>
    </xf>
    <xf numFmtId="3" fontId="2" fillId="0" borderId="40" xfId="2" applyNumberFormat="1" applyFont="1" applyFill="1" applyBorder="1" applyAlignment="1">
      <alignment horizontal="center" vertical="center" wrapText="1"/>
    </xf>
    <xf numFmtId="3" fontId="2" fillId="0" borderId="57" xfId="2" applyNumberFormat="1" applyFont="1" applyFill="1" applyBorder="1" applyAlignment="1">
      <alignment horizontal="center" vertical="center" wrapText="1"/>
    </xf>
    <xf numFmtId="3" fontId="2" fillId="0" borderId="15" xfId="2" applyNumberFormat="1" applyFont="1" applyFill="1" applyBorder="1" applyAlignment="1">
      <alignment horizontal="center" vertical="center" wrapText="1"/>
    </xf>
    <xf numFmtId="3" fontId="2" fillId="0" borderId="7" xfId="2" applyNumberFormat="1" applyFont="1" applyFill="1" applyBorder="1" applyAlignment="1">
      <alignment horizontal="center" vertical="center" wrapText="1"/>
    </xf>
    <xf numFmtId="3" fontId="2" fillId="0" borderId="56" xfId="2" applyNumberFormat="1" applyFont="1" applyFill="1" applyBorder="1" applyAlignment="1">
      <alignment horizontal="center" vertical="center" wrapText="1"/>
    </xf>
    <xf numFmtId="3" fontId="2" fillId="0" borderId="14" xfId="2" applyNumberFormat="1" applyFont="1" applyFill="1" applyBorder="1" applyAlignment="1">
      <alignment horizontal="center" vertical="center" wrapText="1"/>
    </xf>
    <xf numFmtId="3" fontId="2" fillId="0" borderId="8" xfId="2" applyNumberFormat="1" applyFont="1" applyFill="1" applyBorder="1" applyAlignment="1">
      <alignment horizontal="center" vertical="center" wrapText="1"/>
    </xf>
    <xf numFmtId="3" fontId="2" fillId="0" borderId="29" xfId="2" applyNumberFormat="1" applyFont="1" applyFill="1" applyBorder="1" applyAlignment="1">
      <alignment horizontal="center" vertical="center" wrapText="1"/>
    </xf>
    <xf numFmtId="3" fontId="2" fillId="0" borderId="41" xfId="2" applyNumberFormat="1" applyFont="1" applyFill="1" applyBorder="1" applyAlignment="1">
      <alignment horizontal="center" vertical="center" wrapText="1"/>
    </xf>
    <xf numFmtId="3" fontId="2" fillId="0" borderId="0" xfId="2" applyNumberFormat="1" applyFont="1" applyFill="1" applyBorder="1" applyAlignment="1">
      <alignment horizontal="center" vertical="center" wrapText="1"/>
    </xf>
    <xf numFmtId="3" fontId="2" fillId="0" borderId="58" xfId="2" applyNumberFormat="1" applyFont="1" applyFill="1" applyBorder="1" applyAlignment="1">
      <alignment horizontal="center" vertical="center" wrapText="1"/>
    </xf>
    <xf numFmtId="3" fontId="2" fillId="0" borderId="23" xfId="2" applyNumberFormat="1" applyFont="1" applyFill="1" applyBorder="1" applyAlignment="1">
      <alignment horizontal="center" vertical="center" wrapText="1"/>
    </xf>
    <xf numFmtId="3" fontId="2" fillId="0" borderId="38" xfId="2" applyNumberFormat="1" applyFont="1" applyFill="1" applyBorder="1" applyAlignment="1">
      <alignment horizontal="center" vertical="center" wrapText="1"/>
    </xf>
    <xf numFmtId="3" fontId="2" fillId="0" borderId="30" xfId="2" applyNumberFormat="1" applyFont="1" applyFill="1" applyBorder="1" applyAlignment="1">
      <alignment horizontal="center" vertical="center" wrapText="1"/>
    </xf>
    <xf numFmtId="4" fontId="2" fillId="0" borderId="50" xfId="2" applyNumberFormat="1" applyFont="1" applyBorder="1" applyAlignment="1">
      <alignment horizontal="right" vertical="center"/>
    </xf>
    <xf numFmtId="4" fontId="2" fillId="0" borderId="20" xfId="2" applyNumberFormat="1" applyFont="1" applyBorder="1" applyAlignment="1">
      <alignment horizontal="right" vertical="center"/>
    </xf>
    <xf numFmtId="4" fontId="2" fillId="0" borderId="15" xfId="2" applyNumberFormat="1" applyFont="1" applyBorder="1" applyAlignment="1">
      <alignment horizontal="right" vertical="center"/>
    </xf>
    <xf numFmtId="4" fontId="2" fillId="0" borderId="16" xfId="2" applyNumberFormat="1" applyFont="1" applyBorder="1" applyAlignment="1">
      <alignment horizontal="right" vertical="center"/>
    </xf>
    <xf numFmtId="0" fontId="2" fillId="0" borderId="18" xfId="2" applyFont="1" applyFill="1" applyBorder="1" applyAlignment="1">
      <alignment horizontal="left" vertical="center" wrapText="1"/>
    </xf>
    <xf numFmtId="0" fontId="2" fillId="0" borderId="44" xfId="2" applyFont="1" applyFill="1" applyBorder="1" applyAlignment="1">
      <alignment horizontal="left" vertical="center" wrapText="1"/>
    </xf>
    <xf numFmtId="0" fontId="2" fillId="0" borderId="46" xfId="2" applyFont="1" applyFill="1" applyBorder="1" applyAlignment="1">
      <alignment horizontal="left" vertical="center" wrapText="1"/>
    </xf>
    <xf numFmtId="4" fontId="2" fillId="0" borderId="51" xfId="2" applyNumberFormat="1" applyFont="1" applyFill="1" applyBorder="1" applyAlignment="1">
      <alignment horizontal="right" vertical="center"/>
    </xf>
    <xf numFmtId="4" fontId="2" fillId="0" borderId="27" xfId="2" applyNumberFormat="1" applyFont="1" applyFill="1" applyBorder="1" applyAlignment="1">
      <alignment horizontal="right" vertical="center"/>
    </xf>
    <xf numFmtId="3" fontId="2" fillId="0" borderId="51" xfId="2" applyNumberFormat="1" applyFont="1" applyBorder="1" applyAlignment="1">
      <alignment horizontal="center" vertical="center" wrapText="1"/>
    </xf>
    <xf numFmtId="3" fontId="2" fillId="0" borderId="26" xfId="2" applyNumberFormat="1" applyFont="1" applyBorder="1" applyAlignment="1">
      <alignment horizontal="center" vertical="center" wrapText="1"/>
    </xf>
    <xf numFmtId="3" fontId="2" fillId="0" borderId="53" xfId="2" applyNumberFormat="1" applyFont="1" applyBorder="1" applyAlignment="1">
      <alignment horizontal="center" vertical="center" wrapText="1"/>
    </xf>
    <xf numFmtId="0" fontId="2" fillId="0" borderId="18" xfId="2" applyFont="1" applyBorder="1" applyAlignment="1">
      <alignment horizontal="left" vertical="center" wrapText="1"/>
    </xf>
    <xf numFmtId="0" fontId="2" fillId="0" borderId="52" xfId="2" applyFont="1" applyBorder="1" applyAlignment="1">
      <alignment horizontal="left" vertical="center" wrapText="1"/>
    </xf>
    <xf numFmtId="3" fontId="2" fillId="0" borderId="47" xfId="2" applyNumberFormat="1" applyFont="1" applyFill="1" applyBorder="1" applyAlignment="1">
      <alignment horizontal="center" vertical="center" wrapText="1"/>
    </xf>
    <xf numFmtId="0" fontId="2" fillId="5" borderId="18" xfId="2" applyFont="1" applyFill="1" applyBorder="1" applyAlignment="1">
      <alignment horizontal="left" vertical="center" wrapText="1"/>
    </xf>
    <xf numFmtId="0" fontId="2" fillId="5" borderId="44" xfId="2" applyFont="1" applyFill="1" applyBorder="1" applyAlignment="1">
      <alignment horizontal="left" vertical="center" wrapText="1"/>
    </xf>
    <xf numFmtId="0" fontId="2" fillId="5" borderId="46" xfId="2" applyFont="1" applyFill="1" applyBorder="1" applyAlignment="1">
      <alignment horizontal="left" vertical="center" wrapText="1"/>
    </xf>
    <xf numFmtId="3" fontId="2" fillId="0" borderId="47" xfId="2" applyNumberFormat="1" applyFont="1" applyBorder="1" applyAlignment="1">
      <alignment horizontal="center" vertical="center" wrapText="1"/>
    </xf>
    <xf numFmtId="4" fontId="2" fillId="5" borderId="51" xfId="2" applyNumberFormat="1" applyFont="1" applyFill="1" applyBorder="1" applyAlignment="1">
      <alignment horizontal="right" vertical="center"/>
    </xf>
    <xf numFmtId="4" fontId="2" fillId="5" borderId="27" xfId="2" applyNumberFormat="1" applyFont="1" applyFill="1" applyBorder="1" applyAlignment="1">
      <alignment horizontal="right" vertical="center"/>
    </xf>
    <xf numFmtId="4" fontId="2" fillId="0" borderId="23" xfId="2" applyNumberFormat="1" applyFont="1" applyBorder="1" applyAlignment="1">
      <alignment horizontal="right" vertical="center"/>
    </xf>
    <xf numFmtId="4" fontId="2" fillId="0" borderId="24" xfId="2" applyNumberFormat="1" applyFont="1" applyBorder="1" applyAlignment="1">
      <alignment horizontal="right" vertical="center"/>
    </xf>
    <xf numFmtId="0" fontId="2" fillId="0" borderId="22" xfId="2" applyFont="1" applyBorder="1" applyAlignment="1">
      <alignment horizontal="left" vertical="center"/>
    </xf>
    <xf numFmtId="0" fontId="2" fillId="0" borderId="44" xfId="2" applyFont="1" applyBorder="1" applyAlignment="1">
      <alignment horizontal="left" vertical="center" wrapText="1"/>
    </xf>
    <xf numFmtId="0" fontId="2" fillId="0" borderId="46" xfId="2" applyFont="1" applyBorder="1" applyAlignment="1">
      <alignment horizontal="left" vertical="center" wrapText="1"/>
    </xf>
    <xf numFmtId="4" fontId="2" fillId="0" borderId="41" xfId="2" applyNumberFormat="1" applyFont="1" applyBorder="1" applyAlignment="1">
      <alignment horizontal="right" vertical="center"/>
    </xf>
    <xf numFmtId="4" fontId="2" fillId="0" borderId="6" xfId="2" applyNumberFormat="1" applyFont="1" applyBorder="1" applyAlignment="1">
      <alignment horizontal="right" vertical="center"/>
    </xf>
    <xf numFmtId="4" fontId="2" fillId="0" borderId="51" xfId="2" applyNumberFormat="1" applyFont="1" applyBorder="1" applyAlignment="1">
      <alignment horizontal="right" vertical="center"/>
    </xf>
    <xf numFmtId="4" fontId="2" fillId="0" borderId="27" xfId="2" applyNumberFormat="1" applyFont="1" applyBorder="1" applyAlignment="1">
      <alignment horizontal="right" vertical="center"/>
    </xf>
    <xf numFmtId="0" fontId="2" fillId="5" borderId="14" xfId="2" applyFont="1" applyFill="1" applyBorder="1" applyAlignment="1">
      <alignment horizontal="center" vertical="center"/>
    </xf>
    <xf numFmtId="0" fontId="2" fillId="5" borderId="8" xfId="2" applyFont="1" applyFill="1" applyBorder="1" applyAlignment="1">
      <alignment horizontal="center" vertical="center"/>
    </xf>
    <xf numFmtId="0" fontId="2" fillId="5" borderId="29" xfId="2" applyFont="1" applyFill="1" applyBorder="1" applyAlignment="1">
      <alignment horizontal="center" vertical="center"/>
    </xf>
    <xf numFmtId="0" fontId="2" fillId="0" borderId="51" xfId="2" applyFont="1" applyBorder="1" applyAlignment="1">
      <alignment horizontal="left" vertical="center" wrapText="1"/>
    </xf>
    <xf numFmtId="0" fontId="2" fillId="0" borderId="53" xfId="2" applyFont="1" applyBorder="1" applyAlignment="1">
      <alignment horizontal="left" vertical="center" wrapText="1"/>
    </xf>
    <xf numFmtId="3" fontId="2" fillId="0" borderId="1" xfId="2" applyNumberFormat="1" applyFont="1" applyBorder="1" applyAlignment="1">
      <alignment horizontal="center" vertical="center"/>
    </xf>
    <xf numFmtId="3" fontId="2" fillId="5" borderId="23" xfId="2" applyNumberFormat="1" applyFont="1" applyFill="1" applyBorder="1" applyAlignment="1">
      <alignment horizontal="center" vertical="center"/>
    </xf>
    <xf numFmtId="3" fontId="2" fillId="5" borderId="38" xfId="2" applyNumberFormat="1" applyFont="1" applyFill="1" applyBorder="1" applyAlignment="1">
      <alignment horizontal="center" vertical="center"/>
    </xf>
    <xf numFmtId="3" fontId="2" fillId="5" borderId="30" xfId="2" applyNumberFormat="1" applyFont="1" applyFill="1" applyBorder="1" applyAlignment="1">
      <alignment horizontal="center" vertical="center"/>
    </xf>
    <xf numFmtId="0" fontId="2" fillId="0" borderId="23" xfId="2" applyFont="1" applyBorder="1" applyAlignment="1">
      <alignment horizontal="left" vertical="center" wrapText="1"/>
    </xf>
    <xf numFmtId="0" fontId="2" fillId="0" borderId="30" xfId="2" applyFont="1" applyBorder="1" applyAlignment="1">
      <alignment horizontal="left" vertical="center" wrapText="1"/>
    </xf>
    <xf numFmtId="0" fontId="2" fillId="0" borderId="0" xfId="2" applyFont="1" applyFill="1" applyBorder="1" applyAlignment="1">
      <alignment horizontal="center" vertical="center"/>
    </xf>
    <xf numFmtId="0" fontId="2" fillId="5" borderId="23" xfId="2" applyFont="1" applyFill="1" applyBorder="1" applyAlignment="1">
      <alignment horizontal="left" vertical="center" wrapText="1"/>
    </xf>
    <xf numFmtId="0" fontId="2" fillId="5" borderId="30" xfId="2" applyFont="1" applyFill="1" applyBorder="1" applyAlignment="1">
      <alignment horizontal="left" vertical="center" wrapText="1"/>
    </xf>
    <xf numFmtId="0" fontId="4" fillId="2" borderId="51"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4" fillId="2" borderId="53" xfId="2" applyFont="1" applyFill="1" applyBorder="1" applyAlignment="1">
      <alignment horizontal="center" vertical="center" wrapText="1"/>
    </xf>
    <xf numFmtId="0" fontId="2" fillId="0" borderId="36" xfId="2" applyFont="1" applyBorder="1" applyAlignment="1">
      <alignment horizontal="left" vertical="center" wrapText="1"/>
    </xf>
    <xf numFmtId="0" fontId="2" fillId="0" borderId="28" xfId="2" applyFont="1" applyBorder="1" applyAlignment="1">
      <alignment horizontal="left" vertical="center" wrapText="1"/>
    </xf>
    <xf numFmtId="4" fontId="2" fillId="0" borderId="36" xfId="2" applyNumberFormat="1" applyFont="1" applyBorder="1" applyAlignment="1">
      <alignment horizontal="right" vertical="center"/>
    </xf>
    <xf numFmtId="4" fontId="2" fillId="0" borderId="37" xfId="2" applyNumberFormat="1" applyFont="1" applyBorder="1" applyAlignment="1">
      <alignment horizontal="right" vertical="center"/>
    </xf>
    <xf numFmtId="3" fontId="2" fillId="0" borderId="36" xfId="2" applyNumberFormat="1" applyFont="1" applyBorder="1" applyAlignment="1">
      <alignment horizontal="center" vertical="center" wrapText="1"/>
    </xf>
    <xf numFmtId="3" fontId="2" fillId="0" borderId="10" xfId="2" applyNumberFormat="1" applyFont="1" applyBorder="1" applyAlignment="1">
      <alignment horizontal="center" vertical="center" wrapText="1"/>
    </xf>
    <xf numFmtId="3" fontId="2" fillId="0" borderId="28" xfId="2" applyNumberFormat="1" applyFont="1" applyBorder="1" applyAlignment="1">
      <alignment horizontal="center" vertical="center" wrapText="1"/>
    </xf>
    <xf numFmtId="3" fontId="2" fillId="5" borderId="1" xfId="2" applyNumberFormat="1" applyFont="1" applyFill="1" applyBorder="1" applyAlignment="1">
      <alignment horizontal="center" vertical="center" wrapText="1"/>
    </xf>
    <xf numFmtId="4" fontId="2" fillId="5" borderId="22" xfId="2" applyNumberFormat="1" applyFont="1" applyFill="1" applyBorder="1" applyAlignment="1">
      <alignment horizontal="right" vertical="center"/>
    </xf>
    <xf numFmtId="4" fontId="2" fillId="5" borderId="34" xfId="2" applyNumberFormat="1" applyFont="1" applyFill="1" applyBorder="1" applyAlignment="1">
      <alignment horizontal="right" vertical="center"/>
    </xf>
    <xf numFmtId="3" fontId="2" fillId="5" borderId="22" xfId="2" applyNumberFormat="1" applyFont="1" applyFill="1" applyBorder="1" applyAlignment="1">
      <alignment horizontal="center" vertical="center" wrapText="1"/>
    </xf>
    <xf numFmtId="0" fontId="2" fillId="5" borderId="1" xfId="2" applyFont="1" applyFill="1" applyBorder="1" applyAlignment="1">
      <alignment horizontal="center" vertical="center" wrapText="1"/>
    </xf>
    <xf numFmtId="4" fontId="2" fillId="5" borderId="1" xfId="2" applyNumberFormat="1" applyFont="1" applyFill="1" applyBorder="1" applyAlignment="1">
      <alignment vertical="center"/>
    </xf>
    <xf numFmtId="4" fontId="2" fillId="5" borderId="33" xfId="2" applyNumberFormat="1" applyFont="1" applyFill="1" applyBorder="1" applyAlignment="1">
      <alignment vertical="center"/>
    </xf>
    <xf numFmtId="0" fontId="2" fillId="5" borderId="14" xfId="2" applyFont="1" applyFill="1" applyBorder="1" applyAlignment="1">
      <alignment horizontal="left" vertical="center" wrapText="1"/>
    </xf>
    <xf numFmtId="0" fontId="2" fillId="5" borderId="29" xfId="2" applyFont="1" applyFill="1" applyBorder="1" applyAlignment="1">
      <alignment horizontal="left" vertical="center" wrapText="1"/>
    </xf>
    <xf numFmtId="0" fontId="6" fillId="6" borderId="59" xfId="2" applyFont="1" applyFill="1" applyBorder="1" applyAlignment="1">
      <alignment horizontal="center" vertical="center"/>
    </xf>
    <xf numFmtId="0" fontId="2" fillId="5" borderId="13" xfId="2"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pageSetUpPr fitToPage="1"/>
  </sheetPr>
  <dimension ref="B1:N125"/>
  <sheetViews>
    <sheetView showGridLines="0" tabSelected="1"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68"/>
      <c r="I6" s="168"/>
      <c r="J6" s="96"/>
      <c r="K6" s="96"/>
      <c r="L6" s="96"/>
      <c r="M6" s="10"/>
    </row>
    <row r="7" spans="2:13" s="50" customFormat="1" ht="12.75" customHeight="1" x14ac:dyDescent="0.25">
      <c r="B7" s="47"/>
      <c r="C7" s="48" t="s">
        <v>0</v>
      </c>
      <c r="E7" s="143" t="s">
        <v>7</v>
      </c>
      <c r="F7" s="48"/>
      <c r="G7" s="1" t="s">
        <v>31</v>
      </c>
      <c r="H7" s="1"/>
      <c r="I7" s="1"/>
      <c r="J7" s="48"/>
      <c r="K7" s="48"/>
      <c r="L7" s="1"/>
      <c r="M7" s="49"/>
    </row>
    <row r="8" spans="2:13" s="50" customFormat="1" ht="12.75" customHeight="1" x14ac:dyDescent="0.25">
      <c r="B8" s="47"/>
      <c r="C8" s="48" t="s">
        <v>1</v>
      </c>
      <c r="E8" s="144" t="s">
        <v>3</v>
      </c>
      <c r="F8" s="48"/>
      <c r="G8" s="1" t="s">
        <v>32</v>
      </c>
      <c r="H8" s="25"/>
      <c r="I8" s="25"/>
      <c r="J8" s="343" t="s">
        <v>1169</v>
      </c>
      <c r="K8" s="343"/>
      <c r="L8" s="48"/>
      <c r="M8" s="49"/>
    </row>
    <row r="9" spans="2:13" s="50" customFormat="1" ht="12.75" customHeight="1" x14ac:dyDescent="0.25">
      <c r="B9" s="47"/>
      <c r="C9" s="48" t="s">
        <v>76</v>
      </c>
      <c r="D9" s="48"/>
      <c r="E9" s="150">
        <v>4626394</v>
      </c>
      <c r="F9" s="48" t="s">
        <v>33</v>
      </c>
      <c r="G9" s="1" t="s">
        <v>34</v>
      </c>
      <c r="H9" s="25"/>
      <c r="I9" s="25"/>
      <c r="J9" s="344" t="s">
        <v>1170</v>
      </c>
      <c r="K9" s="344"/>
      <c r="L9" s="48"/>
      <c r="M9" s="49"/>
    </row>
    <row r="10" spans="2:13" s="50" customFormat="1" ht="12.75" customHeight="1" x14ac:dyDescent="0.25">
      <c r="B10" s="47"/>
      <c r="C10" s="48"/>
      <c r="D10" s="48"/>
      <c r="E10" s="48"/>
      <c r="F10" s="48"/>
      <c r="G10" s="1" t="s">
        <v>35</v>
      </c>
      <c r="H10" s="25"/>
      <c r="I10" s="25"/>
      <c r="J10" s="344">
        <v>151</v>
      </c>
      <c r="K10" s="344"/>
      <c r="L10" s="48"/>
      <c r="M10" s="49"/>
    </row>
    <row r="11" spans="2:13" s="50" customFormat="1" ht="12.75" customHeight="1" x14ac:dyDescent="0.25">
      <c r="B11" s="47"/>
      <c r="C11" s="48"/>
      <c r="D11" s="48"/>
      <c r="E11" s="48"/>
      <c r="F11" s="48"/>
      <c r="G11" s="1" t="s">
        <v>36</v>
      </c>
      <c r="H11" s="25"/>
      <c r="I11" s="25"/>
      <c r="J11" s="344">
        <v>5270473963</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51" t="s">
        <v>79</v>
      </c>
      <c r="E16" s="242" t="s">
        <v>80</v>
      </c>
      <c r="F16" s="318"/>
      <c r="G16" s="318"/>
      <c r="H16" s="318"/>
      <c r="I16" s="318"/>
      <c r="J16" s="318"/>
      <c r="K16" s="318"/>
      <c r="L16" s="349"/>
      <c r="M16" s="10"/>
    </row>
    <row r="17" spans="2:13" ht="30" customHeight="1" x14ac:dyDescent="0.25">
      <c r="B17" s="5"/>
      <c r="C17" s="5"/>
      <c r="D17" s="249" t="s">
        <v>151</v>
      </c>
      <c r="E17" s="250" t="s">
        <v>152</v>
      </c>
      <c r="F17" s="66">
        <v>72</v>
      </c>
      <c r="G17" s="67" t="s">
        <v>1264</v>
      </c>
      <c r="H17" s="218">
        <v>9</v>
      </c>
      <c r="I17" s="67" t="s">
        <v>1267</v>
      </c>
      <c r="J17" s="67" t="s">
        <v>504</v>
      </c>
      <c r="K17" s="67" t="s">
        <v>1171</v>
      </c>
      <c r="L17" s="248">
        <v>262500</v>
      </c>
      <c r="M17" s="10"/>
    </row>
    <row r="18" spans="2:13" ht="20.100000000000001" customHeight="1" x14ac:dyDescent="0.25">
      <c r="B18" s="5"/>
      <c r="C18" s="5"/>
      <c r="D18" s="249" t="s">
        <v>153</v>
      </c>
      <c r="E18" s="250" t="s">
        <v>154</v>
      </c>
      <c r="F18" s="66">
        <v>90</v>
      </c>
      <c r="G18" s="67" t="s">
        <v>1264</v>
      </c>
      <c r="H18" s="218">
        <v>1</v>
      </c>
      <c r="I18" s="67" t="s">
        <v>1267</v>
      </c>
      <c r="J18" s="67" t="s">
        <v>256</v>
      </c>
      <c r="K18" s="67" t="s">
        <v>720</v>
      </c>
      <c r="L18" s="248">
        <v>89000</v>
      </c>
      <c r="M18" s="10"/>
    </row>
    <row r="19" spans="2:13" ht="20.100000000000001" customHeight="1" x14ac:dyDescent="0.25">
      <c r="B19" s="5"/>
      <c r="C19" s="5"/>
      <c r="D19" s="249" t="s">
        <v>128</v>
      </c>
      <c r="E19" s="250" t="s">
        <v>87</v>
      </c>
      <c r="F19" s="66">
        <v>57</v>
      </c>
      <c r="G19" s="67" t="s">
        <v>1264</v>
      </c>
      <c r="H19" s="218">
        <v>2</v>
      </c>
      <c r="I19" s="67" t="s">
        <v>1267</v>
      </c>
      <c r="J19" s="67" t="s">
        <v>260</v>
      </c>
      <c r="K19" s="67" t="s">
        <v>261</v>
      </c>
      <c r="L19" s="248">
        <v>177900</v>
      </c>
      <c r="M19" s="10"/>
    </row>
    <row r="20" spans="2:13" ht="20.100000000000001" customHeight="1" x14ac:dyDescent="0.25">
      <c r="B20" s="5"/>
      <c r="C20" s="5"/>
      <c r="D20" s="249" t="s">
        <v>122</v>
      </c>
      <c r="E20" s="250" t="s">
        <v>88</v>
      </c>
      <c r="F20" s="66">
        <v>46</v>
      </c>
      <c r="G20" s="67" t="s">
        <v>1264</v>
      </c>
      <c r="H20" s="218">
        <v>3</v>
      </c>
      <c r="I20" s="67" t="s">
        <v>1267</v>
      </c>
      <c r="J20" s="67" t="s">
        <v>187</v>
      </c>
      <c r="K20" s="67" t="s">
        <v>253</v>
      </c>
      <c r="L20" s="248">
        <v>86600</v>
      </c>
      <c r="M20" s="10"/>
    </row>
    <row r="21" spans="2:13" ht="30" customHeight="1" x14ac:dyDescent="0.25">
      <c r="B21" s="5"/>
      <c r="C21" s="5"/>
      <c r="D21" s="249" t="s">
        <v>129</v>
      </c>
      <c r="E21" s="250" t="s">
        <v>89</v>
      </c>
      <c r="F21" s="66">
        <v>44</v>
      </c>
      <c r="G21" s="67" t="s">
        <v>1264</v>
      </c>
      <c r="H21" s="218">
        <v>1</v>
      </c>
      <c r="I21" s="67" t="s">
        <v>1267</v>
      </c>
      <c r="J21" s="67" t="s">
        <v>256</v>
      </c>
      <c r="K21" s="67" t="s">
        <v>257</v>
      </c>
      <c r="L21" s="248">
        <v>100500</v>
      </c>
      <c r="M21" s="10"/>
    </row>
    <row r="22" spans="2:13" ht="20.100000000000001" customHeight="1" x14ac:dyDescent="0.25">
      <c r="B22" s="5"/>
      <c r="C22" s="5"/>
      <c r="D22" s="249" t="s">
        <v>123</v>
      </c>
      <c r="E22" s="250" t="s">
        <v>90</v>
      </c>
      <c r="F22" s="66">
        <v>28</v>
      </c>
      <c r="G22" s="67" t="s">
        <v>1264</v>
      </c>
      <c r="H22" s="218">
        <v>2</v>
      </c>
      <c r="I22" s="67" t="s">
        <v>1267</v>
      </c>
      <c r="J22" s="67" t="s">
        <v>260</v>
      </c>
      <c r="K22" s="67" t="s">
        <v>261</v>
      </c>
      <c r="L22" s="248">
        <v>185800</v>
      </c>
      <c r="M22" s="10"/>
    </row>
    <row r="23" spans="2:13" ht="20.100000000000001" customHeight="1" x14ac:dyDescent="0.25">
      <c r="B23" s="5"/>
      <c r="C23" s="5"/>
      <c r="D23" s="249" t="s">
        <v>155</v>
      </c>
      <c r="E23" s="250" t="s">
        <v>156</v>
      </c>
      <c r="F23" s="66">
        <v>40</v>
      </c>
      <c r="G23" s="67" t="s">
        <v>1264</v>
      </c>
      <c r="H23" s="218">
        <v>5</v>
      </c>
      <c r="I23" s="67" t="s">
        <v>1267</v>
      </c>
      <c r="J23" s="67" t="s">
        <v>346</v>
      </c>
      <c r="K23" s="67" t="s">
        <v>659</v>
      </c>
      <c r="L23" s="248">
        <v>464300</v>
      </c>
      <c r="M23" s="10"/>
    </row>
    <row r="24" spans="2:13" ht="20.100000000000001" customHeight="1" x14ac:dyDescent="0.25">
      <c r="B24" s="5"/>
      <c r="C24" s="5"/>
      <c r="D24" s="249" t="s">
        <v>157</v>
      </c>
      <c r="E24" s="250" t="s">
        <v>158</v>
      </c>
      <c r="F24" s="66">
        <v>53</v>
      </c>
      <c r="G24" s="67" t="s">
        <v>1264</v>
      </c>
      <c r="H24" s="218">
        <v>1</v>
      </c>
      <c r="I24" s="67" t="s">
        <v>1267</v>
      </c>
      <c r="J24" s="67" t="s">
        <v>256</v>
      </c>
      <c r="K24" s="67" t="s">
        <v>257</v>
      </c>
      <c r="L24" s="248">
        <v>92800</v>
      </c>
      <c r="M24" s="10"/>
    </row>
    <row r="25" spans="2:13" ht="20.100000000000001" customHeight="1" x14ac:dyDescent="0.25">
      <c r="B25" s="5"/>
      <c r="C25" s="5"/>
      <c r="D25" s="249" t="s">
        <v>91</v>
      </c>
      <c r="E25" s="250" t="s">
        <v>92</v>
      </c>
      <c r="F25" s="66">
        <v>85</v>
      </c>
      <c r="G25" s="67" t="s">
        <v>1264</v>
      </c>
      <c r="H25" s="218">
        <v>1.5</v>
      </c>
      <c r="I25" s="67" t="s">
        <v>1267</v>
      </c>
      <c r="J25" s="67" t="s">
        <v>708</v>
      </c>
      <c r="K25" s="67" t="s">
        <v>709</v>
      </c>
      <c r="L25" s="248">
        <v>138800</v>
      </c>
      <c r="M25" s="10"/>
    </row>
    <row r="26" spans="2:13" ht="20.100000000000001" customHeight="1" x14ac:dyDescent="0.25">
      <c r="B26" s="5"/>
      <c r="C26" s="5"/>
      <c r="D26" s="249" t="s">
        <v>124</v>
      </c>
      <c r="E26" s="250" t="s">
        <v>93</v>
      </c>
      <c r="F26" s="66">
        <v>37</v>
      </c>
      <c r="G26" s="67" t="s">
        <v>1264</v>
      </c>
      <c r="H26" s="218">
        <v>2</v>
      </c>
      <c r="I26" s="67" t="s">
        <v>1267</v>
      </c>
      <c r="J26" s="67" t="s">
        <v>260</v>
      </c>
      <c r="K26" s="67" t="s">
        <v>261</v>
      </c>
      <c r="L26" s="248">
        <v>185800</v>
      </c>
      <c r="M26" s="10"/>
    </row>
    <row r="27" spans="2:13" ht="20.100000000000001" customHeight="1" x14ac:dyDescent="0.25">
      <c r="B27" s="5"/>
      <c r="C27" s="5"/>
      <c r="D27" s="249" t="s">
        <v>125</v>
      </c>
      <c r="E27" s="250" t="s">
        <v>94</v>
      </c>
      <c r="F27" s="66">
        <v>52</v>
      </c>
      <c r="G27" s="67" t="s">
        <v>1264</v>
      </c>
      <c r="H27" s="218">
        <v>2</v>
      </c>
      <c r="I27" s="67" t="s">
        <v>1267</v>
      </c>
      <c r="J27" s="67" t="s">
        <v>260</v>
      </c>
      <c r="K27" s="67" t="s">
        <v>261</v>
      </c>
      <c r="L27" s="248">
        <v>188800</v>
      </c>
      <c r="M27" s="10"/>
    </row>
    <row r="28" spans="2:13" ht="20.100000000000001" customHeight="1" x14ac:dyDescent="0.25">
      <c r="B28" s="5"/>
      <c r="C28" s="5"/>
      <c r="D28" s="249" t="s">
        <v>126</v>
      </c>
      <c r="E28" s="250" t="s">
        <v>95</v>
      </c>
      <c r="F28" s="66">
        <v>37</v>
      </c>
      <c r="G28" s="247" t="s">
        <v>1264</v>
      </c>
      <c r="H28" s="218">
        <v>1.5</v>
      </c>
      <c r="I28" s="67" t="s">
        <v>1267</v>
      </c>
      <c r="J28" s="247" t="s">
        <v>708</v>
      </c>
      <c r="K28" s="67" t="s">
        <v>709</v>
      </c>
      <c r="L28" s="248">
        <v>29033.47</v>
      </c>
      <c r="M28" s="10"/>
    </row>
    <row r="29" spans="2:13" ht="20.100000000000001" customHeight="1" x14ac:dyDescent="0.25">
      <c r="B29" s="5"/>
      <c r="C29" s="5"/>
      <c r="D29" s="249" t="s">
        <v>127</v>
      </c>
      <c r="E29" s="250" t="s">
        <v>96</v>
      </c>
      <c r="F29" s="66">
        <v>230</v>
      </c>
      <c r="G29" s="67" t="s">
        <v>1265</v>
      </c>
      <c r="H29" s="218">
        <v>12</v>
      </c>
      <c r="I29" s="67" t="s">
        <v>1267</v>
      </c>
      <c r="J29" s="67" t="s">
        <v>1173</v>
      </c>
      <c r="K29" s="67" t="s">
        <v>1174</v>
      </c>
      <c r="L29" s="248">
        <v>144000</v>
      </c>
      <c r="M29" s="10"/>
    </row>
    <row r="30" spans="2:13" ht="30" customHeight="1" x14ac:dyDescent="0.25">
      <c r="B30" s="5"/>
      <c r="C30" s="5"/>
      <c r="D30" s="249" t="s">
        <v>147</v>
      </c>
      <c r="E30" s="250" t="s">
        <v>97</v>
      </c>
      <c r="F30" s="66">
        <v>174</v>
      </c>
      <c r="G30" s="67" t="s">
        <v>1265</v>
      </c>
      <c r="H30" s="218">
        <v>2</v>
      </c>
      <c r="I30" s="67" t="s">
        <v>1267</v>
      </c>
      <c r="J30" s="67" t="s">
        <v>972</v>
      </c>
      <c r="K30" s="67" t="s">
        <v>261</v>
      </c>
      <c r="L30" s="248">
        <v>23500</v>
      </c>
      <c r="M30" s="10"/>
    </row>
    <row r="31" spans="2:13" ht="20.100000000000001" customHeight="1" x14ac:dyDescent="0.25">
      <c r="B31" s="5"/>
      <c r="C31" s="5"/>
      <c r="D31" s="249" t="s">
        <v>130</v>
      </c>
      <c r="E31" s="250" t="s">
        <v>98</v>
      </c>
      <c r="F31" s="66">
        <v>25</v>
      </c>
      <c r="G31" s="67" t="s">
        <v>1265</v>
      </c>
      <c r="H31" s="229">
        <v>1</v>
      </c>
      <c r="I31" s="67" t="s">
        <v>1267</v>
      </c>
      <c r="J31" s="247" t="s">
        <v>950</v>
      </c>
      <c r="K31" s="247" t="s">
        <v>257</v>
      </c>
      <c r="L31" s="248">
        <v>15000</v>
      </c>
      <c r="M31" s="10"/>
    </row>
    <row r="32" spans="2:13" ht="30" customHeight="1" x14ac:dyDescent="0.25">
      <c r="B32" s="5"/>
      <c r="C32" s="5"/>
      <c r="D32" s="249" t="s">
        <v>131</v>
      </c>
      <c r="E32" s="250" t="s">
        <v>99</v>
      </c>
      <c r="F32" s="66">
        <v>27</v>
      </c>
      <c r="G32" s="67" t="s">
        <v>1265</v>
      </c>
      <c r="H32" s="218">
        <v>5.5</v>
      </c>
      <c r="I32" s="67" t="s">
        <v>1267</v>
      </c>
      <c r="J32" s="67" t="s">
        <v>1175</v>
      </c>
      <c r="K32" s="67" t="s">
        <v>1176</v>
      </c>
      <c r="L32" s="248">
        <v>54900</v>
      </c>
      <c r="M32" s="10"/>
    </row>
    <row r="33" spans="2:13" ht="20.100000000000001" customHeight="1" x14ac:dyDescent="0.25">
      <c r="B33" s="5"/>
      <c r="C33" s="5"/>
      <c r="D33" s="249" t="s">
        <v>132</v>
      </c>
      <c r="E33" s="250" t="s">
        <v>100</v>
      </c>
      <c r="F33" s="66">
        <v>119</v>
      </c>
      <c r="G33" s="67" t="s">
        <v>1265</v>
      </c>
      <c r="H33" s="218">
        <v>2</v>
      </c>
      <c r="I33" s="67" t="s">
        <v>1267</v>
      </c>
      <c r="J33" s="67" t="s">
        <v>972</v>
      </c>
      <c r="K33" s="67" t="s">
        <v>261</v>
      </c>
      <c r="L33" s="248">
        <v>25900</v>
      </c>
      <c r="M33" s="10"/>
    </row>
    <row r="34" spans="2:13" ht="20.100000000000001" customHeight="1" x14ac:dyDescent="0.25">
      <c r="B34" s="5"/>
      <c r="C34" s="5"/>
      <c r="D34" s="249" t="s">
        <v>133</v>
      </c>
      <c r="E34" s="250" t="s">
        <v>101</v>
      </c>
      <c r="F34" s="66">
        <v>193</v>
      </c>
      <c r="G34" s="67" t="s">
        <v>1265</v>
      </c>
      <c r="H34" s="218">
        <v>2.5</v>
      </c>
      <c r="I34" s="67" t="s">
        <v>1267</v>
      </c>
      <c r="J34" s="67" t="s">
        <v>656</v>
      </c>
      <c r="K34" s="67" t="s">
        <v>1177</v>
      </c>
      <c r="L34" s="248">
        <v>33500</v>
      </c>
      <c r="M34" s="10"/>
    </row>
    <row r="35" spans="2:13" ht="30" customHeight="1" x14ac:dyDescent="0.25">
      <c r="B35" s="5"/>
      <c r="C35" s="5"/>
      <c r="D35" s="249" t="s">
        <v>134</v>
      </c>
      <c r="E35" s="250" t="s">
        <v>102</v>
      </c>
      <c r="F35" s="66">
        <v>96</v>
      </c>
      <c r="G35" s="67" t="s">
        <v>1265</v>
      </c>
      <c r="H35" s="218">
        <v>1.5</v>
      </c>
      <c r="I35" s="67" t="s">
        <v>1267</v>
      </c>
      <c r="J35" s="67" t="s">
        <v>1172</v>
      </c>
      <c r="K35" s="67" t="s">
        <v>793</v>
      </c>
      <c r="L35" s="248">
        <v>32400</v>
      </c>
      <c r="M35" s="10"/>
    </row>
    <row r="36" spans="2:13" ht="39.950000000000003" customHeight="1" x14ac:dyDescent="0.25">
      <c r="B36" s="5"/>
      <c r="C36" s="5"/>
      <c r="D36" s="249" t="s">
        <v>135</v>
      </c>
      <c r="E36" s="250" t="s">
        <v>103</v>
      </c>
      <c r="F36" s="66">
        <v>103</v>
      </c>
      <c r="G36" s="67" t="s">
        <v>1265</v>
      </c>
      <c r="H36" s="218">
        <v>3.5</v>
      </c>
      <c r="I36" s="67" t="s">
        <v>1267</v>
      </c>
      <c r="J36" s="67" t="s">
        <v>1178</v>
      </c>
      <c r="K36" s="67" t="s">
        <v>1211</v>
      </c>
      <c r="L36" s="248">
        <v>35300</v>
      </c>
      <c r="M36" s="10"/>
    </row>
    <row r="37" spans="2:13" ht="20.100000000000001" customHeight="1" x14ac:dyDescent="0.25">
      <c r="B37" s="5"/>
      <c r="C37" s="5"/>
      <c r="D37" s="249" t="s">
        <v>136</v>
      </c>
      <c r="E37" s="250" t="s">
        <v>104</v>
      </c>
      <c r="F37" s="66">
        <v>243</v>
      </c>
      <c r="G37" s="67" t="s">
        <v>1265</v>
      </c>
      <c r="H37" s="218">
        <v>2</v>
      </c>
      <c r="I37" s="67" t="s">
        <v>1267</v>
      </c>
      <c r="J37" s="67" t="s">
        <v>972</v>
      </c>
      <c r="K37" s="67" t="s">
        <v>261</v>
      </c>
      <c r="L37" s="248">
        <v>22100</v>
      </c>
      <c r="M37" s="10"/>
    </row>
    <row r="38" spans="2:13" ht="30" customHeight="1" x14ac:dyDescent="0.25">
      <c r="B38" s="5"/>
      <c r="C38" s="5"/>
      <c r="D38" s="249" t="s">
        <v>137</v>
      </c>
      <c r="E38" s="250" t="s">
        <v>105</v>
      </c>
      <c r="F38" s="66">
        <v>49</v>
      </c>
      <c r="G38" s="67" t="s">
        <v>1265</v>
      </c>
      <c r="H38" s="218">
        <v>1</v>
      </c>
      <c r="I38" s="67" t="s">
        <v>1267</v>
      </c>
      <c r="J38" s="67" t="s">
        <v>950</v>
      </c>
      <c r="K38" s="67" t="s">
        <v>257</v>
      </c>
      <c r="L38" s="248">
        <v>12000</v>
      </c>
      <c r="M38" s="10"/>
    </row>
    <row r="39" spans="2:13" ht="39.950000000000003" customHeight="1" x14ac:dyDescent="0.25">
      <c r="B39" s="5"/>
      <c r="C39" s="5"/>
      <c r="D39" s="249" t="s">
        <v>139</v>
      </c>
      <c r="E39" s="250" t="s">
        <v>138</v>
      </c>
      <c r="F39" s="66">
        <v>274</v>
      </c>
      <c r="G39" s="67" t="s">
        <v>1265</v>
      </c>
      <c r="H39" s="218">
        <v>15</v>
      </c>
      <c r="I39" s="67" t="s">
        <v>1267</v>
      </c>
      <c r="J39" s="67" t="s">
        <v>1179</v>
      </c>
      <c r="K39" s="67" t="s">
        <v>1212</v>
      </c>
      <c r="L39" s="248">
        <v>180000</v>
      </c>
      <c r="M39" s="10"/>
    </row>
    <row r="40" spans="2:13" ht="20.100000000000001" customHeight="1" x14ac:dyDescent="0.25">
      <c r="B40" s="5"/>
      <c r="C40" s="5"/>
      <c r="D40" s="249" t="s">
        <v>106</v>
      </c>
      <c r="E40" s="250" t="s">
        <v>107</v>
      </c>
      <c r="F40" s="66">
        <v>16</v>
      </c>
      <c r="G40" s="67" t="s">
        <v>1265</v>
      </c>
      <c r="H40" s="218">
        <v>2</v>
      </c>
      <c r="I40" s="67" t="s">
        <v>1267</v>
      </c>
      <c r="J40" s="67" t="s">
        <v>972</v>
      </c>
      <c r="K40" s="67" t="s">
        <v>261</v>
      </c>
      <c r="L40" s="248">
        <v>28800</v>
      </c>
      <c r="M40" s="10"/>
    </row>
    <row r="41" spans="2:13" ht="20.100000000000001" customHeight="1" x14ac:dyDescent="0.25">
      <c r="B41" s="5"/>
      <c r="C41" s="5"/>
      <c r="D41" s="249" t="s">
        <v>140</v>
      </c>
      <c r="E41" s="250" t="s">
        <v>108</v>
      </c>
      <c r="F41" s="66">
        <v>109</v>
      </c>
      <c r="G41" s="67" t="s">
        <v>1265</v>
      </c>
      <c r="H41" s="218">
        <v>4</v>
      </c>
      <c r="I41" s="67" t="s">
        <v>1267</v>
      </c>
      <c r="J41" s="67" t="s">
        <v>649</v>
      </c>
      <c r="K41" s="67" t="s">
        <v>267</v>
      </c>
      <c r="L41" s="248">
        <v>60000</v>
      </c>
      <c r="M41" s="10"/>
    </row>
    <row r="42" spans="2:13" ht="20.100000000000001" customHeight="1" x14ac:dyDescent="0.25">
      <c r="B42" s="5"/>
      <c r="C42" s="5"/>
      <c r="D42" s="249" t="s">
        <v>141</v>
      </c>
      <c r="E42" s="250" t="s">
        <v>109</v>
      </c>
      <c r="F42" s="66">
        <v>38</v>
      </c>
      <c r="G42" s="67" t="s">
        <v>1265</v>
      </c>
      <c r="H42" s="218">
        <v>1</v>
      </c>
      <c r="I42" s="67" t="s">
        <v>1267</v>
      </c>
      <c r="J42" s="67" t="s">
        <v>950</v>
      </c>
      <c r="K42" s="67" t="s">
        <v>257</v>
      </c>
      <c r="L42" s="248">
        <v>12300</v>
      </c>
      <c r="M42" s="10"/>
    </row>
    <row r="43" spans="2:13" ht="20.100000000000001" customHeight="1" x14ac:dyDescent="0.25">
      <c r="B43" s="5"/>
      <c r="C43" s="5"/>
      <c r="D43" s="249" t="s">
        <v>142</v>
      </c>
      <c r="E43" s="250" t="s">
        <v>110</v>
      </c>
      <c r="F43" s="66">
        <v>65</v>
      </c>
      <c r="G43" s="67" t="s">
        <v>1265</v>
      </c>
      <c r="H43" s="218">
        <v>1</v>
      </c>
      <c r="I43" s="67" t="s">
        <v>1267</v>
      </c>
      <c r="J43" s="67" t="s">
        <v>950</v>
      </c>
      <c r="K43" s="67" t="s">
        <v>257</v>
      </c>
      <c r="L43" s="248">
        <v>12400</v>
      </c>
      <c r="M43" s="10"/>
    </row>
    <row r="44" spans="2:13" ht="30" customHeight="1" x14ac:dyDescent="0.25">
      <c r="B44" s="5"/>
      <c r="C44" s="5"/>
      <c r="D44" s="249" t="s">
        <v>112</v>
      </c>
      <c r="E44" s="250" t="s">
        <v>111</v>
      </c>
      <c r="F44" s="66">
        <v>63</v>
      </c>
      <c r="G44" s="67" t="s">
        <v>1265</v>
      </c>
      <c r="H44" s="218">
        <v>1.5</v>
      </c>
      <c r="I44" s="67" t="s">
        <v>1267</v>
      </c>
      <c r="J44" s="67" t="s">
        <v>1172</v>
      </c>
      <c r="K44" s="67" t="s">
        <v>709</v>
      </c>
      <c r="L44" s="248">
        <v>18400</v>
      </c>
      <c r="M44" s="10"/>
    </row>
    <row r="45" spans="2:13" ht="20.100000000000001" customHeight="1" x14ac:dyDescent="0.25">
      <c r="B45" s="5"/>
      <c r="C45" s="5"/>
      <c r="D45" s="249" t="s">
        <v>143</v>
      </c>
      <c r="E45" s="250" t="s">
        <v>113</v>
      </c>
      <c r="F45" s="66">
        <v>45</v>
      </c>
      <c r="G45" s="67" t="s">
        <v>1265</v>
      </c>
      <c r="H45" s="218">
        <v>1.5</v>
      </c>
      <c r="I45" s="67" t="s">
        <v>1267</v>
      </c>
      <c r="J45" s="67" t="s">
        <v>1172</v>
      </c>
      <c r="K45" s="67" t="s">
        <v>709</v>
      </c>
      <c r="L45" s="248">
        <v>17800</v>
      </c>
      <c r="M45" s="10"/>
    </row>
    <row r="46" spans="2:13" ht="20.100000000000001" customHeight="1" x14ac:dyDescent="0.25">
      <c r="B46" s="5"/>
      <c r="C46" s="5"/>
      <c r="D46" s="249" t="s">
        <v>117</v>
      </c>
      <c r="E46" s="250" t="s">
        <v>114</v>
      </c>
      <c r="F46" s="66">
        <v>198</v>
      </c>
      <c r="G46" s="67" t="s">
        <v>1265</v>
      </c>
      <c r="H46" s="218">
        <v>1.5</v>
      </c>
      <c r="I46" s="67" t="s">
        <v>1267</v>
      </c>
      <c r="J46" s="67" t="s">
        <v>1172</v>
      </c>
      <c r="K46" s="67" t="s">
        <v>709</v>
      </c>
      <c r="L46" s="248">
        <v>18100</v>
      </c>
      <c r="M46" s="10"/>
    </row>
    <row r="47" spans="2:13" ht="30" customHeight="1" x14ac:dyDescent="0.25">
      <c r="B47" s="5"/>
      <c r="C47" s="5"/>
      <c r="D47" s="249" t="s">
        <v>161</v>
      </c>
      <c r="E47" s="250" t="s">
        <v>1345</v>
      </c>
      <c r="F47" s="66">
        <v>116</v>
      </c>
      <c r="G47" s="67" t="s">
        <v>1265</v>
      </c>
      <c r="H47" s="218">
        <v>1.3</v>
      </c>
      <c r="I47" s="67" t="s">
        <v>1267</v>
      </c>
      <c r="J47" s="67" t="s">
        <v>946</v>
      </c>
      <c r="K47" s="67" t="s">
        <v>947</v>
      </c>
      <c r="L47" s="248">
        <v>15300</v>
      </c>
      <c r="M47" s="10"/>
    </row>
    <row r="48" spans="2:13" ht="30" customHeight="1" x14ac:dyDescent="0.25">
      <c r="B48" s="5"/>
      <c r="C48" s="5"/>
      <c r="D48" s="249" t="s">
        <v>162</v>
      </c>
      <c r="E48" s="250" t="s">
        <v>163</v>
      </c>
      <c r="F48" s="66">
        <v>266</v>
      </c>
      <c r="G48" s="67" t="s">
        <v>1265</v>
      </c>
      <c r="H48" s="218">
        <v>1.2</v>
      </c>
      <c r="I48" s="67" t="s">
        <v>1267</v>
      </c>
      <c r="J48" s="67" t="s">
        <v>934</v>
      </c>
      <c r="K48" s="67" t="s">
        <v>935</v>
      </c>
      <c r="L48" s="248">
        <v>14100</v>
      </c>
      <c r="M48" s="10"/>
    </row>
    <row r="49" spans="2:13" ht="20.100000000000001" customHeight="1" x14ac:dyDescent="0.25">
      <c r="B49" s="5"/>
      <c r="C49" s="5"/>
      <c r="D49" s="249" t="s">
        <v>115</v>
      </c>
      <c r="E49" s="250" t="s">
        <v>116</v>
      </c>
      <c r="F49" s="66">
        <v>336</v>
      </c>
      <c r="G49" s="67" t="s">
        <v>1265</v>
      </c>
      <c r="H49" s="218">
        <v>7.5</v>
      </c>
      <c r="I49" s="67" t="s">
        <v>1267</v>
      </c>
      <c r="J49" s="67" t="s">
        <v>1180</v>
      </c>
      <c r="K49" s="67" t="s">
        <v>1181</v>
      </c>
      <c r="L49" s="248">
        <v>74600</v>
      </c>
      <c r="M49" s="10"/>
    </row>
    <row r="50" spans="2:13" ht="20.100000000000001" customHeight="1" x14ac:dyDescent="0.25">
      <c r="B50" s="5"/>
      <c r="C50" s="5"/>
      <c r="D50" s="249" t="s">
        <v>144</v>
      </c>
      <c r="E50" s="250" t="s">
        <v>118</v>
      </c>
      <c r="F50" s="66">
        <v>100</v>
      </c>
      <c r="G50" s="67" t="s">
        <v>1265</v>
      </c>
      <c r="H50" s="218">
        <v>1</v>
      </c>
      <c r="I50" s="67" t="s">
        <v>1267</v>
      </c>
      <c r="J50" s="67" t="s">
        <v>950</v>
      </c>
      <c r="K50" s="67" t="s">
        <v>257</v>
      </c>
      <c r="L50" s="248">
        <v>11700</v>
      </c>
      <c r="M50" s="10"/>
    </row>
    <row r="51" spans="2:13" ht="30" customHeight="1" x14ac:dyDescent="0.25">
      <c r="B51" s="5"/>
      <c r="C51" s="5"/>
      <c r="D51" s="249" t="s">
        <v>145</v>
      </c>
      <c r="E51" s="250" t="s">
        <v>146</v>
      </c>
      <c r="F51" s="66">
        <v>98</v>
      </c>
      <c r="G51" s="67" t="s">
        <v>1265</v>
      </c>
      <c r="H51" s="218">
        <v>4.5</v>
      </c>
      <c r="I51" s="67" t="s">
        <v>1267</v>
      </c>
      <c r="J51" s="67" t="s">
        <v>1182</v>
      </c>
      <c r="K51" s="67" t="s">
        <v>560</v>
      </c>
      <c r="L51" s="248">
        <v>52700</v>
      </c>
      <c r="M51" s="10"/>
    </row>
    <row r="52" spans="2:13" ht="30" customHeight="1" x14ac:dyDescent="0.25">
      <c r="B52" s="5"/>
      <c r="C52" s="5"/>
      <c r="D52" s="249" t="s">
        <v>119</v>
      </c>
      <c r="E52" s="250" t="s">
        <v>120</v>
      </c>
      <c r="F52" s="66">
        <v>73</v>
      </c>
      <c r="G52" s="67" t="s">
        <v>1265</v>
      </c>
      <c r="H52" s="218">
        <v>3</v>
      </c>
      <c r="I52" s="67" t="s">
        <v>1267</v>
      </c>
      <c r="J52" s="67" t="s">
        <v>975</v>
      </c>
      <c r="K52" s="67" t="s">
        <v>253</v>
      </c>
      <c r="L52" s="248">
        <v>35100</v>
      </c>
      <c r="M52" s="10"/>
    </row>
    <row r="53" spans="2:13" ht="30" customHeight="1" x14ac:dyDescent="0.25">
      <c r="B53" s="5"/>
      <c r="C53" s="230" t="s">
        <v>1288</v>
      </c>
      <c r="D53" s="244" t="s">
        <v>1343</v>
      </c>
      <c r="E53" s="207" t="s">
        <v>1344</v>
      </c>
      <c r="F53" s="208">
        <v>200</v>
      </c>
      <c r="G53" s="247" t="s">
        <v>1265</v>
      </c>
      <c r="H53" s="229">
        <v>1.5</v>
      </c>
      <c r="I53" s="247" t="s">
        <v>1267</v>
      </c>
      <c r="J53" s="247" t="s">
        <v>1172</v>
      </c>
      <c r="K53" s="247" t="s">
        <v>793</v>
      </c>
      <c r="L53" s="248">
        <v>20000</v>
      </c>
      <c r="M53" s="10"/>
    </row>
    <row r="54" spans="2:13" ht="200.1" customHeight="1" thickBot="1" x14ac:dyDescent="0.3">
      <c r="B54" s="5"/>
      <c r="C54" s="230" t="s">
        <v>1288</v>
      </c>
      <c r="D54" s="231" t="s">
        <v>1346</v>
      </c>
      <c r="E54" s="232" t="s">
        <v>1347</v>
      </c>
      <c r="F54" s="211">
        <v>3256</v>
      </c>
      <c r="G54" s="233" t="s">
        <v>1274</v>
      </c>
      <c r="H54" s="246">
        <v>2000</v>
      </c>
      <c r="I54" s="233" t="s">
        <v>1271</v>
      </c>
      <c r="J54" s="233" t="s">
        <v>213</v>
      </c>
      <c r="K54" s="233" t="s">
        <v>300</v>
      </c>
      <c r="L54" s="228">
        <v>300000</v>
      </c>
      <c r="M54" s="10"/>
    </row>
    <row r="55" spans="2:13" ht="6" customHeight="1" thickBot="1" x14ac:dyDescent="0.3">
      <c r="B55" s="5"/>
      <c r="C55" s="19"/>
      <c r="D55" s="52"/>
      <c r="E55" s="52"/>
      <c r="F55" s="52"/>
      <c r="G55" s="52"/>
      <c r="H55" s="52"/>
      <c r="I55" s="52"/>
      <c r="J55" s="52"/>
      <c r="K55" s="52"/>
      <c r="L55" s="53"/>
      <c r="M55" s="10"/>
    </row>
    <row r="56" spans="2:13" ht="9" customHeight="1" x14ac:dyDescent="0.25">
      <c r="B56" s="5"/>
      <c r="C56" s="46"/>
      <c r="D56" s="46"/>
      <c r="E56" s="46"/>
      <c r="F56" s="46"/>
      <c r="G56" s="46"/>
      <c r="H56" s="46"/>
      <c r="I56" s="46"/>
      <c r="J56" s="46"/>
      <c r="K56" s="46"/>
      <c r="L56" s="46"/>
      <c r="M56" s="10"/>
    </row>
    <row r="57" spans="2:13" ht="3.75" customHeight="1" thickBot="1" x14ac:dyDescent="0.3">
      <c r="B57" s="5"/>
      <c r="C57" s="46"/>
      <c r="D57" s="46"/>
      <c r="E57" s="46"/>
      <c r="F57" s="46"/>
      <c r="G57" s="46"/>
      <c r="H57" s="46"/>
      <c r="I57" s="46"/>
      <c r="J57" s="46"/>
      <c r="K57" s="46"/>
      <c r="L57" s="46"/>
      <c r="M57" s="10"/>
    </row>
    <row r="58" spans="2:13" ht="15" customHeight="1" x14ac:dyDescent="0.25">
      <c r="B58" s="5"/>
      <c r="C58" s="6"/>
      <c r="D58" s="65" t="s">
        <v>41</v>
      </c>
      <c r="E58" s="44"/>
      <c r="F58" s="44"/>
      <c r="G58" s="44"/>
      <c r="H58" s="44"/>
      <c r="I58" s="44"/>
      <c r="J58" s="44"/>
      <c r="K58" s="44"/>
      <c r="L58" s="45"/>
      <c r="M58" s="10"/>
    </row>
    <row r="59" spans="2:13" ht="8.25" customHeight="1" thickBot="1" x14ac:dyDescent="0.3">
      <c r="B59" s="5"/>
      <c r="C59" s="5"/>
      <c r="D59" s="48"/>
      <c r="E59" s="46"/>
      <c r="F59" s="46"/>
      <c r="G59" s="46"/>
      <c r="H59" s="46"/>
      <c r="I59" s="46"/>
      <c r="J59" s="46"/>
      <c r="K59" s="46"/>
      <c r="L59" s="10"/>
      <c r="M59" s="10"/>
    </row>
    <row r="60" spans="2:13" ht="13.5" customHeight="1" x14ac:dyDescent="0.25">
      <c r="B60" s="5"/>
      <c r="C60" s="5"/>
      <c r="D60" s="314" t="s">
        <v>74</v>
      </c>
      <c r="E60" s="315"/>
      <c r="F60" s="316"/>
      <c r="G60" s="319" t="s">
        <v>82</v>
      </c>
      <c r="H60" s="366"/>
      <c r="I60" s="367"/>
      <c r="J60" s="317" t="s">
        <v>83</v>
      </c>
      <c r="K60" s="319" t="s">
        <v>38</v>
      </c>
      <c r="L60" s="320"/>
      <c r="M60" s="10"/>
    </row>
    <row r="61" spans="2:13" ht="15" customHeight="1" x14ac:dyDescent="0.25">
      <c r="B61" s="5"/>
      <c r="C61" s="5"/>
      <c r="D61" s="100" t="s">
        <v>39</v>
      </c>
      <c r="E61" s="305" t="s">
        <v>40</v>
      </c>
      <c r="F61" s="307"/>
      <c r="G61" s="321"/>
      <c r="H61" s="368"/>
      <c r="I61" s="369"/>
      <c r="J61" s="318"/>
      <c r="K61" s="321"/>
      <c r="L61" s="322"/>
      <c r="M61" s="10"/>
    </row>
    <row r="62" spans="2:13" ht="20.100000000000001" customHeight="1" x14ac:dyDescent="0.25">
      <c r="B62" s="5"/>
      <c r="C62" s="5"/>
      <c r="D62" s="330" t="s">
        <v>159</v>
      </c>
      <c r="E62" s="326" t="s">
        <v>486</v>
      </c>
      <c r="F62" s="327"/>
      <c r="G62" s="356" t="s">
        <v>160</v>
      </c>
      <c r="H62" s="357"/>
      <c r="I62" s="358"/>
      <c r="J62" s="332" t="s">
        <v>174</v>
      </c>
      <c r="K62" s="334">
        <v>89200</v>
      </c>
      <c r="L62" s="335"/>
      <c r="M62" s="10"/>
    </row>
    <row r="63" spans="2:13" ht="20.100000000000001" customHeight="1" x14ac:dyDescent="0.25">
      <c r="B63" s="5"/>
      <c r="C63" s="5"/>
      <c r="D63" s="364"/>
      <c r="E63" s="326" t="s">
        <v>484</v>
      </c>
      <c r="F63" s="327"/>
      <c r="G63" s="370"/>
      <c r="H63" s="371"/>
      <c r="I63" s="372"/>
      <c r="J63" s="365"/>
      <c r="K63" s="362"/>
      <c r="L63" s="363"/>
      <c r="M63" s="10"/>
    </row>
    <row r="64" spans="2:13" ht="20.100000000000001" customHeight="1" x14ac:dyDescent="0.25">
      <c r="B64" s="5"/>
      <c r="C64" s="5"/>
      <c r="D64" s="331"/>
      <c r="E64" s="326" t="s">
        <v>485</v>
      </c>
      <c r="F64" s="327"/>
      <c r="G64" s="359"/>
      <c r="H64" s="360"/>
      <c r="I64" s="361"/>
      <c r="J64" s="333"/>
      <c r="K64" s="336"/>
      <c r="L64" s="337"/>
      <c r="M64" s="10"/>
    </row>
    <row r="65" spans="2:14" ht="30" customHeight="1" x14ac:dyDescent="0.25">
      <c r="B65" s="5"/>
      <c r="C65" s="5"/>
      <c r="D65" s="109" t="s">
        <v>164</v>
      </c>
      <c r="E65" s="326" t="s">
        <v>165</v>
      </c>
      <c r="F65" s="327"/>
      <c r="G65" s="338" t="s">
        <v>166</v>
      </c>
      <c r="H65" s="339"/>
      <c r="I65" s="340"/>
      <c r="J65" s="78" t="s">
        <v>174</v>
      </c>
      <c r="K65" s="328">
        <v>67704.479999999996</v>
      </c>
      <c r="L65" s="329"/>
      <c r="M65" s="10"/>
    </row>
    <row r="66" spans="2:14" ht="20.100000000000001" customHeight="1" x14ac:dyDescent="0.25">
      <c r="B66" s="5"/>
      <c r="C66" s="5"/>
      <c r="D66" s="330" t="s">
        <v>167</v>
      </c>
      <c r="E66" s="92" t="s">
        <v>110</v>
      </c>
      <c r="F66" s="93"/>
      <c r="G66" s="356" t="s">
        <v>168</v>
      </c>
      <c r="H66" s="357"/>
      <c r="I66" s="358"/>
      <c r="J66" s="332" t="s">
        <v>174</v>
      </c>
      <c r="K66" s="334">
        <v>29200</v>
      </c>
      <c r="L66" s="335"/>
      <c r="M66" s="10"/>
    </row>
    <row r="67" spans="2:14" ht="20.100000000000001" customHeight="1" x14ac:dyDescent="0.25">
      <c r="B67" s="5"/>
      <c r="C67" s="5"/>
      <c r="D67" s="364"/>
      <c r="E67" s="92" t="s">
        <v>487</v>
      </c>
      <c r="F67" s="93"/>
      <c r="G67" s="370"/>
      <c r="H67" s="371"/>
      <c r="I67" s="372"/>
      <c r="J67" s="365"/>
      <c r="K67" s="362"/>
      <c r="L67" s="363"/>
      <c r="M67" s="10"/>
    </row>
    <row r="68" spans="2:14" ht="20.100000000000001" customHeight="1" x14ac:dyDescent="0.25">
      <c r="B68" s="5"/>
      <c r="C68" s="5"/>
      <c r="D68" s="331"/>
      <c r="E68" s="326" t="s">
        <v>111</v>
      </c>
      <c r="F68" s="327"/>
      <c r="G68" s="359"/>
      <c r="H68" s="360"/>
      <c r="I68" s="361"/>
      <c r="J68" s="333"/>
      <c r="K68" s="336"/>
      <c r="L68" s="337"/>
      <c r="M68" s="10"/>
    </row>
    <row r="69" spans="2:14" ht="30" customHeight="1" x14ac:dyDescent="0.25">
      <c r="B69" s="5"/>
      <c r="C69" s="5"/>
      <c r="D69" s="109" t="s">
        <v>169</v>
      </c>
      <c r="E69" s="326" t="s">
        <v>120</v>
      </c>
      <c r="F69" s="327"/>
      <c r="G69" s="338" t="s">
        <v>170</v>
      </c>
      <c r="H69" s="339"/>
      <c r="I69" s="340"/>
      <c r="J69" s="78" t="s">
        <v>174</v>
      </c>
      <c r="K69" s="328">
        <v>45200</v>
      </c>
      <c r="L69" s="329"/>
      <c r="M69" s="10"/>
    </row>
    <row r="70" spans="2:14" ht="30" customHeight="1" x14ac:dyDescent="0.25">
      <c r="B70" s="5"/>
      <c r="C70" s="5"/>
      <c r="D70" s="109" t="s">
        <v>171</v>
      </c>
      <c r="E70" s="326" t="s">
        <v>172</v>
      </c>
      <c r="F70" s="327"/>
      <c r="G70" s="338" t="s">
        <v>173</v>
      </c>
      <c r="H70" s="339"/>
      <c r="I70" s="340"/>
      <c r="J70" s="78" t="s">
        <v>174</v>
      </c>
      <c r="K70" s="328">
        <v>70248.850000000006</v>
      </c>
      <c r="L70" s="329"/>
      <c r="M70" s="10"/>
    </row>
    <row r="71" spans="2:14" ht="30" customHeight="1" x14ac:dyDescent="0.25">
      <c r="B71" s="5"/>
      <c r="C71" s="5"/>
      <c r="D71" s="109" t="s">
        <v>175</v>
      </c>
      <c r="E71" s="326" t="s">
        <v>176</v>
      </c>
      <c r="F71" s="327"/>
      <c r="G71" s="338" t="s">
        <v>173</v>
      </c>
      <c r="H71" s="339"/>
      <c r="I71" s="340"/>
      <c r="J71" s="78" t="s">
        <v>174</v>
      </c>
      <c r="K71" s="328">
        <v>39900</v>
      </c>
      <c r="L71" s="329"/>
      <c r="M71" s="10"/>
    </row>
    <row r="72" spans="2:14" ht="20.100000000000001" customHeight="1" x14ac:dyDescent="0.25">
      <c r="B72" s="5"/>
      <c r="C72" s="5"/>
      <c r="D72" s="330" t="s">
        <v>177</v>
      </c>
      <c r="E72" s="92" t="s">
        <v>488</v>
      </c>
      <c r="F72" s="93"/>
      <c r="G72" s="356" t="s">
        <v>178</v>
      </c>
      <c r="H72" s="357"/>
      <c r="I72" s="358"/>
      <c r="J72" s="332" t="s">
        <v>174</v>
      </c>
      <c r="K72" s="334">
        <v>76706.350000000006</v>
      </c>
      <c r="L72" s="335"/>
      <c r="M72" s="10"/>
    </row>
    <row r="73" spans="2:14" ht="20.100000000000001" customHeight="1" x14ac:dyDescent="0.25">
      <c r="B73" s="5"/>
      <c r="C73" s="5"/>
      <c r="D73" s="331"/>
      <c r="E73" s="326" t="s">
        <v>489</v>
      </c>
      <c r="F73" s="327"/>
      <c r="G73" s="359"/>
      <c r="H73" s="360"/>
      <c r="I73" s="361"/>
      <c r="J73" s="333"/>
      <c r="K73" s="336"/>
      <c r="L73" s="337"/>
      <c r="M73" s="10"/>
    </row>
    <row r="74" spans="2:14" ht="30" customHeight="1" x14ac:dyDescent="0.25">
      <c r="B74" s="5"/>
      <c r="C74" s="5"/>
      <c r="D74" s="109" t="s">
        <v>179</v>
      </c>
      <c r="E74" s="326" t="s">
        <v>180</v>
      </c>
      <c r="F74" s="327"/>
      <c r="G74" s="338" t="s">
        <v>181</v>
      </c>
      <c r="H74" s="339"/>
      <c r="I74" s="340"/>
      <c r="J74" s="78" t="s">
        <v>174</v>
      </c>
      <c r="K74" s="328">
        <v>26900</v>
      </c>
      <c r="L74" s="329"/>
      <c r="M74" s="10"/>
    </row>
    <row r="75" spans="2:14" ht="30" customHeight="1" thickBot="1" x14ac:dyDescent="0.3">
      <c r="B75" s="5"/>
      <c r="C75" s="5"/>
      <c r="D75" s="58" t="s">
        <v>182</v>
      </c>
      <c r="E75" s="352" t="s">
        <v>183</v>
      </c>
      <c r="F75" s="353"/>
      <c r="G75" s="373" t="s">
        <v>184</v>
      </c>
      <c r="H75" s="374"/>
      <c r="I75" s="375"/>
      <c r="J75" s="80" t="s">
        <v>174</v>
      </c>
      <c r="K75" s="354">
        <v>0</v>
      </c>
      <c r="L75" s="355"/>
      <c r="M75" s="10"/>
    </row>
    <row r="76" spans="2:14" ht="6" customHeight="1" thickBot="1" x14ac:dyDescent="0.3">
      <c r="B76" s="5"/>
      <c r="C76" s="19"/>
      <c r="D76" s="52"/>
      <c r="E76" s="151"/>
      <c r="F76" s="151"/>
      <c r="G76" s="151"/>
      <c r="H76" s="151"/>
      <c r="I76" s="151"/>
      <c r="J76" s="151"/>
      <c r="K76" s="151"/>
      <c r="L76" s="152"/>
      <c r="M76" s="10"/>
    </row>
    <row r="77" spans="2:14" ht="15.75" customHeight="1" thickBot="1" x14ac:dyDescent="0.3">
      <c r="B77" s="5"/>
      <c r="C77" s="46"/>
      <c r="D77" s="46"/>
      <c r="E77" s="46"/>
      <c r="F77" s="46"/>
      <c r="G77" s="46"/>
      <c r="H77" s="46"/>
      <c r="I77" s="46"/>
      <c r="J77" s="46"/>
      <c r="K77" s="46"/>
      <c r="L77" s="46"/>
      <c r="M77" s="10"/>
      <c r="N77" s="46"/>
    </row>
    <row r="78" spans="2:14" ht="15" customHeight="1" x14ac:dyDescent="0.25">
      <c r="B78" s="5"/>
      <c r="C78" s="140"/>
      <c r="D78" s="7" t="s">
        <v>42</v>
      </c>
      <c r="E78" s="8"/>
      <c r="F78" s="8"/>
      <c r="G78" s="8"/>
      <c r="H78" s="8"/>
      <c r="I78" s="8"/>
      <c r="J78" s="8"/>
      <c r="K78" s="8"/>
      <c r="L78" s="142"/>
      <c r="M78" s="27"/>
      <c r="N78" s="46"/>
    </row>
    <row r="79" spans="2:14" ht="6.75" customHeight="1" thickBot="1" x14ac:dyDescent="0.3">
      <c r="B79" s="5"/>
      <c r="C79" s="24"/>
      <c r="D79" s="25"/>
      <c r="E79" s="25"/>
      <c r="F79" s="25"/>
      <c r="G79" s="25"/>
      <c r="H79" s="25"/>
      <c r="I79" s="25"/>
      <c r="J79" s="25"/>
      <c r="K79" s="25"/>
      <c r="L79" s="27"/>
      <c r="M79" s="27"/>
      <c r="N79" s="46"/>
    </row>
    <row r="80" spans="2:14" s="50" customFormat="1" ht="16.5" customHeight="1" x14ac:dyDescent="0.25">
      <c r="B80" s="47"/>
      <c r="C80" s="36"/>
      <c r="D80" s="350" t="s">
        <v>74</v>
      </c>
      <c r="E80" s="351"/>
      <c r="F80" s="317" t="s">
        <v>82</v>
      </c>
      <c r="G80" s="319" t="s">
        <v>83</v>
      </c>
      <c r="H80" s="366"/>
      <c r="I80" s="367"/>
      <c r="J80" s="317" t="s">
        <v>38</v>
      </c>
      <c r="K80" s="317"/>
      <c r="L80" s="348"/>
      <c r="M80" s="49"/>
    </row>
    <row r="81" spans="2:14" s="50" customFormat="1" ht="17.25" customHeight="1" x14ac:dyDescent="0.25">
      <c r="B81" s="47"/>
      <c r="C81" s="36"/>
      <c r="D81" s="100" t="s">
        <v>39</v>
      </c>
      <c r="E81" s="101" t="s">
        <v>40</v>
      </c>
      <c r="F81" s="318"/>
      <c r="G81" s="321"/>
      <c r="H81" s="368"/>
      <c r="I81" s="369"/>
      <c r="J81" s="3" t="s">
        <v>43</v>
      </c>
      <c r="K81" s="3" t="s">
        <v>44</v>
      </c>
      <c r="L81" s="4" t="s">
        <v>45</v>
      </c>
      <c r="M81" s="49"/>
    </row>
    <row r="82" spans="2:14" ht="18" customHeight="1" thickBot="1" x14ac:dyDescent="0.3">
      <c r="B82" s="5"/>
      <c r="C82" s="24"/>
      <c r="D82" s="59"/>
      <c r="E82" s="60"/>
      <c r="F82" s="61"/>
      <c r="G82" s="376"/>
      <c r="H82" s="377"/>
      <c r="I82" s="378"/>
      <c r="J82" s="62"/>
      <c r="K82" s="95"/>
      <c r="L82" s="63"/>
      <c r="M82" s="10"/>
    </row>
    <row r="83" spans="2:14" ht="6" customHeight="1" thickBot="1" x14ac:dyDescent="0.3">
      <c r="B83" s="5"/>
      <c r="C83" s="34"/>
      <c r="D83" s="153"/>
      <c r="E83" s="20"/>
      <c r="F83" s="154"/>
      <c r="G83" s="155"/>
      <c r="H83" s="155"/>
      <c r="I83" s="155"/>
      <c r="J83" s="155"/>
      <c r="K83" s="155"/>
      <c r="L83" s="156"/>
      <c r="M83" s="27"/>
      <c r="N83" s="46"/>
    </row>
    <row r="84" spans="2:14" ht="13.5" customHeight="1" thickBot="1" x14ac:dyDescent="0.3">
      <c r="B84" s="5"/>
      <c r="C84" s="25"/>
      <c r="D84" s="157"/>
      <c r="E84" s="26"/>
      <c r="F84" s="158"/>
      <c r="G84" s="159"/>
      <c r="H84" s="159"/>
      <c r="I84" s="159"/>
      <c r="J84" s="159"/>
      <c r="K84" s="159"/>
      <c r="L84" s="159"/>
      <c r="M84" s="27"/>
      <c r="N84" s="46"/>
    </row>
    <row r="85" spans="2:14" ht="15" customHeight="1" x14ac:dyDescent="0.25">
      <c r="B85" s="5"/>
      <c r="C85" s="140"/>
      <c r="D85" s="7" t="s">
        <v>46</v>
      </c>
      <c r="E85" s="8"/>
      <c r="F85" s="8"/>
      <c r="G85" s="8"/>
      <c r="H85" s="8"/>
      <c r="I85" s="8"/>
      <c r="J85" s="8"/>
      <c r="K85" s="8"/>
      <c r="L85" s="142"/>
      <c r="M85" s="27"/>
      <c r="N85" s="46"/>
    </row>
    <row r="86" spans="2:14" ht="5.25" customHeight="1" thickBot="1" x14ac:dyDescent="0.3">
      <c r="B86" s="5"/>
      <c r="C86" s="24"/>
      <c r="D86" s="25"/>
      <c r="E86" s="25"/>
      <c r="F86" s="25"/>
      <c r="G86" s="25"/>
      <c r="H86" s="25"/>
      <c r="I86" s="25"/>
      <c r="J86" s="25"/>
      <c r="K86" s="25"/>
      <c r="L86" s="27"/>
      <c r="M86" s="27"/>
      <c r="N86" s="46"/>
    </row>
    <row r="87" spans="2:14" s="50" customFormat="1" ht="15" customHeight="1" x14ac:dyDescent="0.25">
      <c r="B87" s="47"/>
      <c r="C87" s="36"/>
      <c r="D87" s="350" t="s">
        <v>74</v>
      </c>
      <c r="E87" s="351"/>
      <c r="F87" s="317" t="s">
        <v>82</v>
      </c>
      <c r="G87" s="319" t="s">
        <v>83</v>
      </c>
      <c r="H87" s="366"/>
      <c r="I87" s="367"/>
      <c r="J87" s="317" t="s">
        <v>38</v>
      </c>
      <c r="K87" s="317"/>
      <c r="L87" s="348"/>
      <c r="M87" s="49"/>
    </row>
    <row r="88" spans="2:14" s="50" customFormat="1" ht="23.25" customHeight="1" x14ac:dyDescent="0.25">
      <c r="B88" s="47"/>
      <c r="C88" s="36"/>
      <c r="D88" s="100" t="s">
        <v>39</v>
      </c>
      <c r="E88" s="101" t="s">
        <v>40</v>
      </c>
      <c r="F88" s="318"/>
      <c r="G88" s="321"/>
      <c r="H88" s="368"/>
      <c r="I88" s="369"/>
      <c r="J88" s="3" t="s">
        <v>43</v>
      </c>
      <c r="K88" s="3" t="s">
        <v>44</v>
      </c>
      <c r="L88" s="4" t="s">
        <v>45</v>
      </c>
      <c r="M88" s="49"/>
    </row>
    <row r="89" spans="2:14" ht="18" customHeight="1" thickBot="1" x14ac:dyDescent="0.3">
      <c r="B89" s="5"/>
      <c r="C89" s="24"/>
      <c r="D89" s="59"/>
      <c r="E89" s="60"/>
      <c r="F89" s="61"/>
      <c r="G89" s="376"/>
      <c r="H89" s="377"/>
      <c r="I89" s="378"/>
      <c r="J89" s="64"/>
      <c r="K89" s="64"/>
      <c r="L89" s="63"/>
      <c r="M89" s="10"/>
    </row>
    <row r="90" spans="2:14" ht="6" customHeight="1" thickBot="1" x14ac:dyDescent="0.3">
      <c r="B90" s="5"/>
      <c r="C90" s="24"/>
      <c r="D90" s="20"/>
      <c r="E90" s="105"/>
      <c r="F90" s="105"/>
      <c r="G90" s="105"/>
      <c r="H90" s="169"/>
      <c r="I90" s="169"/>
      <c r="J90" s="105"/>
      <c r="K90" s="105"/>
      <c r="L90" s="104"/>
      <c r="M90" s="27"/>
      <c r="N90" s="46"/>
    </row>
    <row r="91" spans="2:14" ht="15" customHeight="1" thickBot="1" x14ac:dyDescent="0.3">
      <c r="B91" s="5"/>
      <c r="C91" s="146"/>
      <c r="D91" s="146"/>
      <c r="E91" s="146"/>
      <c r="F91" s="146"/>
      <c r="G91" s="146"/>
      <c r="H91" s="146"/>
      <c r="I91" s="146"/>
      <c r="J91" s="146"/>
      <c r="K91" s="146"/>
      <c r="L91" s="146"/>
      <c r="M91" s="27"/>
      <c r="N91" s="46"/>
    </row>
    <row r="92" spans="2:14" ht="38.25" x14ac:dyDescent="0.25">
      <c r="B92" s="5"/>
      <c r="C92" s="6"/>
      <c r="D92" s="7" t="s">
        <v>85</v>
      </c>
      <c r="E92" s="8"/>
      <c r="F92" s="8"/>
      <c r="G92" s="177"/>
      <c r="H92" s="177"/>
      <c r="I92" s="9"/>
      <c r="J92" s="91" t="s">
        <v>47</v>
      </c>
      <c r="K92" s="91" t="s">
        <v>48</v>
      </c>
      <c r="L92" s="94" t="s">
        <v>49</v>
      </c>
      <c r="M92" s="10"/>
    </row>
    <row r="93" spans="2:14" ht="17.25" customHeight="1" x14ac:dyDescent="0.25">
      <c r="B93" s="5"/>
      <c r="C93" s="5"/>
      <c r="D93" s="12" t="s">
        <v>50</v>
      </c>
      <c r="E93" s="13"/>
      <c r="F93" s="13"/>
      <c r="G93" s="13"/>
      <c r="H93" s="13"/>
      <c r="I93" s="13"/>
      <c r="J93" s="14"/>
      <c r="K93" s="14">
        <v>483170.23</v>
      </c>
      <c r="L93" s="15">
        <f>J93+K93</f>
        <v>483170.23</v>
      </c>
      <c r="M93" s="10"/>
    </row>
    <row r="94" spans="2:14" ht="17.25" customHeight="1" x14ac:dyDescent="0.25">
      <c r="B94" s="5"/>
      <c r="C94" s="5"/>
      <c r="D94" s="12" t="s">
        <v>51</v>
      </c>
      <c r="E94" s="13"/>
      <c r="F94" s="13"/>
      <c r="G94" s="13"/>
      <c r="H94" s="13"/>
      <c r="I94" s="13"/>
      <c r="J94" s="14"/>
      <c r="K94" s="14"/>
      <c r="L94" s="15">
        <f t="shared" ref="L94:L103" si="0">J94+K94</f>
        <v>0</v>
      </c>
      <c r="M94" s="10"/>
    </row>
    <row r="95" spans="2:14" ht="17.25" customHeight="1" x14ac:dyDescent="0.25">
      <c r="B95" s="5"/>
      <c r="C95" s="5"/>
      <c r="D95" s="97" t="s">
        <v>52</v>
      </c>
      <c r="E95" s="117"/>
      <c r="F95" s="117"/>
      <c r="G95" s="117"/>
      <c r="H95" s="171"/>
      <c r="I95" s="171"/>
      <c r="J95" s="14"/>
      <c r="K95" s="14">
        <v>263059.34000000003</v>
      </c>
      <c r="L95" s="15">
        <f t="shared" si="0"/>
        <v>263059.34000000003</v>
      </c>
      <c r="M95" s="10"/>
    </row>
    <row r="96" spans="2:14" ht="17.25" customHeight="1" x14ac:dyDescent="0.25">
      <c r="B96" s="5"/>
      <c r="C96" s="5"/>
      <c r="D96" s="12" t="s">
        <v>53</v>
      </c>
      <c r="E96" s="13"/>
      <c r="F96" s="13"/>
      <c r="G96" s="13"/>
      <c r="H96" s="13"/>
      <c r="I96" s="13"/>
      <c r="J96" s="14"/>
      <c r="K96" s="14"/>
      <c r="L96" s="15">
        <f t="shared" si="0"/>
        <v>0</v>
      </c>
      <c r="M96" s="10"/>
    </row>
    <row r="97" spans="2:14" ht="17.25" customHeight="1" x14ac:dyDescent="0.25">
      <c r="B97" s="5"/>
      <c r="C97" s="5"/>
      <c r="D97" s="12" t="s">
        <v>54</v>
      </c>
      <c r="E97" s="13"/>
      <c r="F97" s="13"/>
      <c r="G97" s="13"/>
      <c r="H97" s="13"/>
      <c r="I97" s="13"/>
      <c r="J97" s="14"/>
      <c r="K97" s="14">
        <v>39466.78</v>
      </c>
      <c r="L97" s="15">
        <f t="shared" si="0"/>
        <v>39466.78</v>
      </c>
      <c r="M97" s="10"/>
    </row>
    <row r="98" spans="2:14" ht="17.25" customHeight="1" x14ac:dyDescent="0.25">
      <c r="B98" s="5"/>
      <c r="C98" s="5"/>
      <c r="D98" s="97" t="s">
        <v>55</v>
      </c>
      <c r="E98" s="117"/>
      <c r="F98" s="117"/>
      <c r="G98" s="117"/>
      <c r="H98" s="171"/>
      <c r="I98" s="171"/>
      <c r="J98" s="14"/>
      <c r="K98" s="14"/>
      <c r="L98" s="15">
        <f t="shared" si="0"/>
        <v>0</v>
      </c>
      <c r="M98" s="10"/>
    </row>
    <row r="99" spans="2:14" ht="17.25" customHeight="1" x14ac:dyDescent="0.25">
      <c r="B99" s="5"/>
      <c r="C99" s="5"/>
      <c r="D99" s="97" t="s">
        <v>56</v>
      </c>
      <c r="E99" s="117"/>
      <c r="F99" s="117"/>
      <c r="G99" s="117"/>
      <c r="H99" s="171"/>
      <c r="I99" s="171"/>
      <c r="J99" s="14"/>
      <c r="K99" s="14">
        <v>107371.13</v>
      </c>
      <c r="L99" s="15">
        <f t="shared" si="0"/>
        <v>107371.13</v>
      </c>
      <c r="M99" s="10"/>
    </row>
    <row r="100" spans="2:14" ht="17.25" customHeight="1" x14ac:dyDescent="0.25">
      <c r="B100" s="5"/>
      <c r="C100" s="5"/>
      <c r="D100" s="97" t="s">
        <v>57</v>
      </c>
      <c r="E100" s="117"/>
      <c r="F100" s="117"/>
      <c r="G100" s="117"/>
      <c r="H100" s="171"/>
      <c r="I100" s="171"/>
      <c r="J100" s="14"/>
      <c r="K100" s="14">
        <v>21474.21</v>
      </c>
      <c r="L100" s="15">
        <f t="shared" si="0"/>
        <v>21474.21</v>
      </c>
      <c r="M100" s="10"/>
    </row>
    <row r="101" spans="2:14" ht="17.25" customHeight="1" x14ac:dyDescent="0.25">
      <c r="B101" s="5"/>
      <c r="C101" s="5"/>
      <c r="D101" s="97" t="s">
        <v>58</v>
      </c>
      <c r="E101" s="117"/>
      <c r="F101" s="117"/>
      <c r="G101" s="117"/>
      <c r="H101" s="171"/>
      <c r="I101" s="171"/>
      <c r="J101" s="14"/>
      <c r="K101" s="14">
        <v>10737.11</v>
      </c>
      <c r="L101" s="15">
        <f t="shared" si="0"/>
        <v>10737.11</v>
      </c>
      <c r="M101" s="10"/>
    </row>
    <row r="102" spans="2:14" ht="17.25" customHeight="1" x14ac:dyDescent="0.25">
      <c r="B102" s="5"/>
      <c r="C102" s="5"/>
      <c r="D102" s="97" t="s">
        <v>59</v>
      </c>
      <c r="E102" s="117"/>
      <c r="F102" s="117"/>
      <c r="G102" s="117"/>
      <c r="H102" s="171"/>
      <c r="I102" s="171"/>
      <c r="J102" s="16"/>
      <c r="K102" s="14"/>
      <c r="L102" s="15">
        <f t="shared" si="0"/>
        <v>0</v>
      </c>
      <c r="M102" s="10"/>
    </row>
    <row r="103" spans="2:14" ht="17.25" customHeight="1" x14ac:dyDescent="0.25">
      <c r="B103" s="5"/>
      <c r="C103" s="5"/>
      <c r="D103" s="97" t="s">
        <v>60</v>
      </c>
      <c r="E103" s="117"/>
      <c r="F103" s="117"/>
      <c r="G103" s="117"/>
      <c r="H103" s="171"/>
      <c r="I103" s="171"/>
      <c r="J103" s="16"/>
      <c r="K103" s="14"/>
      <c r="L103" s="15">
        <f t="shared" si="0"/>
        <v>0</v>
      </c>
      <c r="M103" s="10"/>
    </row>
    <row r="104" spans="2:14" ht="17.25" customHeight="1" x14ac:dyDescent="0.25">
      <c r="B104" s="5"/>
      <c r="C104" s="5"/>
      <c r="D104" s="17" t="s">
        <v>2</v>
      </c>
      <c r="E104" s="2"/>
      <c r="F104" s="2"/>
      <c r="G104" s="2"/>
      <c r="H104" s="2"/>
      <c r="I104" s="2"/>
      <c r="J104" s="18"/>
      <c r="K104" s="18">
        <f>SUM(K93:K103)</f>
        <v>925278.8</v>
      </c>
      <c r="L104" s="55">
        <f>SUM(L93:L103)</f>
        <v>925278.8</v>
      </c>
      <c r="M104" s="10"/>
    </row>
    <row r="105" spans="2:14" ht="15" customHeight="1" thickBot="1" x14ac:dyDescent="0.3">
      <c r="B105" s="5"/>
      <c r="C105" s="19"/>
      <c r="D105" s="20"/>
      <c r="E105" s="21"/>
      <c r="F105" s="21"/>
      <c r="G105" s="21"/>
      <c r="H105" s="21"/>
      <c r="I105" s="21"/>
      <c r="J105" s="22"/>
      <c r="K105" s="22"/>
      <c r="L105" s="23"/>
      <c r="M105" s="10"/>
    </row>
    <row r="106" spans="2:14" ht="15.75" customHeight="1" thickBot="1" x14ac:dyDescent="0.3">
      <c r="B106" s="5"/>
      <c r="C106" s="46"/>
      <c r="D106" s="46"/>
      <c r="E106" s="46"/>
      <c r="F106" s="46"/>
      <c r="G106" s="46"/>
      <c r="H106" s="46"/>
      <c r="I106" s="46"/>
      <c r="J106" s="46"/>
      <c r="K106" s="46"/>
      <c r="L106" s="46"/>
      <c r="M106" s="10"/>
      <c r="N106" s="46"/>
    </row>
    <row r="107" spans="2:14" s="40" customFormat="1" x14ac:dyDescent="0.25">
      <c r="B107" s="36"/>
      <c r="C107" s="147"/>
      <c r="D107" s="7" t="s">
        <v>86</v>
      </c>
      <c r="E107" s="148"/>
      <c r="F107" s="148"/>
      <c r="G107" s="7"/>
      <c r="H107" s="7"/>
      <c r="I107" s="7"/>
      <c r="J107" s="7"/>
      <c r="K107" s="7"/>
      <c r="L107" s="149"/>
      <c r="M107" s="39"/>
      <c r="N107" s="1"/>
    </row>
    <row r="108" spans="2:14" s="28" customFormat="1" ht="17.25" customHeight="1" x14ac:dyDescent="0.25">
      <c r="B108" s="24"/>
      <c r="C108" s="24"/>
      <c r="D108" s="25"/>
      <c r="E108" s="26"/>
      <c r="F108" s="26"/>
      <c r="G108" s="26"/>
      <c r="H108" s="26"/>
      <c r="I108" s="26"/>
      <c r="J108" s="26"/>
      <c r="K108" s="26"/>
      <c r="L108" s="160" t="s">
        <v>38</v>
      </c>
      <c r="M108" s="27"/>
      <c r="N108" s="25"/>
    </row>
    <row r="109" spans="2:14" s="28" customFormat="1" ht="17.25" customHeight="1" x14ac:dyDescent="0.25">
      <c r="B109" s="24"/>
      <c r="C109" s="24"/>
      <c r="D109" s="29" t="s">
        <v>61</v>
      </c>
      <c r="E109" s="30"/>
      <c r="F109" s="30"/>
      <c r="G109" s="30"/>
      <c r="H109" s="167"/>
      <c r="I109" s="167"/>
      <c r="J109" s="30"/>
      <c r="K109" s="31"/>
      <c r="L109" s="15"/>
      <c r="M109" s="27"/>
      <c r="N109" s="25"/>
    </row>
    <row r="110" spans="2:14" s="28" customFormat="1" ht="17.25" customHeight="1" x14ac:dyDescent="0.25">
      <c r="B110" s="24"/>
      <c r="C110" s="24"/>
      <c r="D110" s="32" t="s">
        <v>62</v>
      </c>
      <c r="E110" s="30"/>
      <c r="F110" s="30"/>
      <c r="G110" s="30"/>
      <c r="H110" s="167"/>
      <c r="I110" s="167"/>
      <c r="J110" s="30"/>
      <c r="K110" s="30"/>
      <c r="L110" s="15"/>
      <c r="M110" s="27"/>
      <c r="N110" s="25"/>
    </row>
    <row r="111" spans="2:14" s="28" customFormat="1" ht="14.25" customHeight="1" x14ac:dyDescent="0.25">
      <c r="B111" s="24"/>
      <c r="C111" s="24"/>
      <c r="D111" s="33" t="s">
        <v>2</v>
      </c>
      <c r="E111" s="30"/>
      <c r="F111" s="30"/>
      <c r="G111" s="30"/>
      <c r="H111" s="167"/>
      <c r="I111" s="167"/>
      <c r="J111" s="30"/>
      <c r="K111" s="30"/>
      <c r="L111" s="57">
        <f>L109+L110</f>
        <v>0</v>
      </c>
      <c r="M111" s="27"/>
      <c r="N111" s="25"/>
    </row>
    <row r="112" spans="2:14" s="28" customFormat="1" ht="14.25" customHeight="1" thickBot="1" x14ac:dyDescent="0.3">
      <c r="B112" s="24"/>
      <c r="C112" s="34"/>
      <c r="D112" s="20"/>
      <c r="E112" s="20"/>
      <c r="F112" s="22"/>
      <c r="G112" s="22"/>
      <c r="H112" s="22"/>
      <c r="I112" s="22"/>
      <c r="J112" s="22"/>
      <c r="K112" s="22"/>
      <c r="L112" s="35"/>
      <c r="M112" s="27"/>
    </row>
    <row r="113" spans="2:14" s="28" customFormat="1" ht="15" customHeight="1" thickBot="1" x14ac:dyDescent="0.3">
      <c r="B113" s="24"/>
      <c r="C113" s="25"/>
      <c r="D113" s="25"/>
      <c r="E113" s="25"/>
      <c r="F113" s="25"/>
      <c r="G113" s="25"/>
      <c r="H113" s="25"/>
      <c r="I113" s="25"/>
      <c r="J113" s="25"/>
      <c r="K113" s="25"/>
      <c r="L113" s="25"/>
      <c r="M113" s="27"/>
      <c r="N113" s="25"/>
    </row>
    <row r="114" spans="2:14" s="28" customFormat="1" ht="15" customHeight="1" x14ac:dyDescent="0.25">
      <c r="B114" s="24"/>
      <c r="C114" s="140"/>
      <c r="D114" s="65" t="s">
        <v>63</v>
      </c>
      <c r="E114" s="8"/>
      <c r="F114" s="8"/>
      <c r="G114" s="8"/>
      <c r="H114" s="8"/>
      <c r="I114" s="8"/>
      <c r="J114" s="323" t="s">
        <v>38</v>
      </c>
      <c r="K114" s="324"/>
      <c r="L114" s="325"/>
      <c r="M114" s="27"/>
      <c r="N114" s="25"/>
    </row>
    <row r="115" spans="2:14" s="28" customFormat="1" ht="17.25" customHeight="1" x14ac:dyDescent="0.25">
      <c r="B115" s="24"/>
      <c r="C115" s="24"/>
      <c r="D115" s="305" t="s">
        <v>64</v>
      </c>
      <c r="E115" s="306"/>
      <c r="F115" s="307"/>
      <c r="G115" s="305" t="s">
        <v>75</v>
      </c>
      <c r="H115" s="306"/>
      <c r="I115" s="307"/>
      <c r="J115" s="3" t="s">
        <v>43</v>
      </c>
      <c r="K115" s="3" t="s">
        <v>44</v>
      </c>
      <c r="L115" s="4" t="s">
        <v>45</v>
      </c>
      <c r="M115" s="27"/>
      <c r="N115" s="25"/>
    </row>
    <row r="116" spans="2:14" s="40" customFormat="1" ht="17.25" customHeight="1" x14ac:dyDescent="0.25">
      <c r="B116" s="36"/>
      <c r="C116" s="36"/>
      <c r="D116" s="308" t="s">
        <v>65</v>
      </c>
      <c r="E116" s="309"/>
      <c r="F116" s="310"/>
      <c r="G116" s="379">
        <v>38</v>
      </c>
      <c r="H116" s="344"/>
      <c r="I116" s="380"/>
      <c r="J116" s="56">
        <f>SUM(L17:L54)</f>
        <v>3271733.4699999997</v>
      </c>
      <c r="K116" s="37"/>
      <c r="L116" s="38"/>
      <c r="M116" s="39"/>
      <c r="N116" s="1"/>
    </row>
    <row r="117" spans="2:14" s="28" customFormat="1" ht="17.25" customHeight="1" x14ac:dyDescent="0.25">
      <c r="B117" s="24"/>
      <c r="C117" s="24"/>
      <c r="D117" s="308" t="s">
        <v>66</v>
      </c>
      <c r="E117" s="309"/>
      <c r="F117" s="310"/>
      <c r="G117" s="379">
        <v>9</v>
      </c>
      <c r="H117" s="344"/>
      <c r="I117" s="380"/>
      <c r="J117" s="56">
        <f>SUM(K62:L75)</f>
        <v>445059.67999999993</v>
      </c>
      <c r="K117" s="42"/>
      <c r="L117" s="43"/>
      <c r="M117" s="27"/>
      <c r="N117" s="25"/>
    </row>
    <row r="118" spans="2:14" s="28" customFormat="1" ht="17.25" customHeight="1" x14ac:dyDescent="0.25">
      <c r="B118" s="24"/>
      <c r="C118" s="24"/>
      <c r="D118" s="308" t="s">
        <v>67</v>
      </c>
      <c r="E118" s="309"/>
      <c r="F118" s="310"/>
      <c r="G118" s="379"/>
      <c r="H118" s="344"/>
      <c r="I118" s="380"/>
      <c r="J118" s="56">
        <f>J82</f>
        <v>0</v>
      </c>
      <c r="K118" s="41"/>
      <c r="L118" s="15"/>
      <c r="M118" s="27"/>
      <c r="N118" s="25"/>
    </row>
    <row r="119" spans="2:14" s="28" customFormat="1" ht="17.25" customHeight="1" x14ac:dyDescent="0.25">
      <c r="B119" s="24"/>
      <c r="C119" s="24"/>
      <c r="D119" s="308" t="s">
        <v>68</v>
      </c>
      <c r="E119" s="309"/>
      <c r="F119" s="310"/>
      <c r="G119" s="379"/>
      <c r="H119" s="344"/>
      <c r="I119" s="380"/>
      <c r="J119" s="56">
        <f>J89</f>
        <v>0</v>
      </c>
      <c r="K119" s="41"/>
      <c r="L119" s="15"/>
      <c r="M119" s="27"/>
      <c r="N119" s="25"/>
    </row>
    <row r="120" spans="2:14" s="28" customFormat="1" ht="17.25" customHeight="1" x14ac:dyDescent="0.25">
      <c r="B120" s="24"/>
      <c r="C120" s="24"/>
      <c r="D120" s="308" t="s">
        <v>69</v>
      </c>
      <c r="E120" s="309"/>
      <c r="F120" s="310"/>
      <c r="G120" s="384"/>
      <c r="H120" s="385"/>
      <c r="I120" s="386"/>
      <c r="J120" s="56">
        <f>L111</f>
        <v>0</v>
      </c>
      <c r="K120" s="42"/>
      <c r="L120" s="43"/>
      <c r="M120" s="27"/>
      <c r="N120" s="25"/>
    </row>
    <row r="121" spans="2:14" s="28" customFormat="1" ht="17.25" customHeight="1" x14ac:dyDescent="0.25">
      <c r="B121" s="24"/>
      <c r="C121" s="24"/>
      <c r="D121" s="308" t="s">
        <v>70</v>
      </c>
      <c r="E121" s="309"/>
      <c r="F121" s="310"/>
      <c r="G121" s="384"/>
      <c r="H121" s="385"/>
      <c r="I121" s="386"/>
      <c r="J121" s="42"/>
      <c r="K121" s="41"/>
      <c r="L121" s="15">
        <f>K104</f>
        <v>925278.8</v>
      </c>
      <c r="M121" s="27"/>
      <c r="N121" s="25"/>
    </row>
    <row r="122" spans="2:14" s="28" customFormat="1" ht="17.25" customHeight="1" x14ac:dyDescent="0.25">
      <c r="B122" s="24"/>
      <c r="C122" s="24"/>
      <c r="D122" s="308" t="s">
        <v>71</v>
      </c>
      <c r="E122" s="309"/>
      <c r="F122" s="310"/>
      <c r="G122" s="379"/>
      <c r="H122" s="344"/>
      <c r="I122" s="380"/>
      <c r="J122" s="42"/>
      <c r="K122" s="42"/>
      <c r="L122" s="15"/>
      <c r="M122" s="27"/>
      <c r="N122" s="25"/>
    </row>
    <row r="123" spans="2:14" s="28" customFormat="1" ht="17.25" customHeight="1" x14ac:dyDescent="0.25">
      <c r="B123" s="24"/>
      <c r="C123" s="24"/>
      <c r="D123" s="305" t="s">
        <v>72</v>
      </c>
      <c r="E123" s="306"/>
      <c r="F123" s="307"/>
      <c r="G123" s="387">
        <f>G122+G119+G118+G117+G116</f>
        <v>47</v>
      </c>
      <c r="H123" s="388"/>
      <c r="I123" s="389"/>
      <c r="J123" s="14">
        <f>SUM(J116:J120)</f>
        <v>3716793.1499999994</v>
      </c>
      <c r="K123" s="14">
        <f>K118+K119+K121</f>
        <v>0</v>
      </c>
      <c r="L123" s="15">
        <f>L118+L119+L121+L122</f>
        <v>925278.8</v>
      </c>
      <c r="M123" s="27"/>
      <c r="N123" s="25"/>
    </row>
    <row r="124" spans="2:14" s="28" customFormat="1" ht="17.25" customHeight="1" thickBot="1" x14ac:dyDescent="0.3">
      <c r="B124" s="24"/>
      <c r="C124" s="34"/>
      <c r="D124" s="311" t="s">
        <v>73</v>
      </c>
      <c r="E124" s="312"/>
      <c r="F124" s="313"/>
      <c r="G124" s="381">
        <f>G123</f>
        <v>47</v>
      </c>
      <c r="H124" s="382"/>
      <c r="I124" s="383"/>
      <c r="J124" s="345">
        <f>J123+K123+L123</f>
        <v>4642071.9499999993</v>
      </c>
      <c r="K124" s="346"/>
      <c r="L124" s="347"/>
      <c r="M124" s="27"/>
      <c r="N124" s="25"/>
    </row>
    <row r="125" spans="2:14" ht="13.5" thickBot="1" x14ac:dyDescent="0.3">
      <c r="B125" s="19"/>
      <c r="C125" s="52"/>
      <c r="D125" s="52"/>
      <c r="E125" s="52"/>
      <c r="F125" s="52"/>
      <c r="G125" s="52"/>
      <c r="H125" s="52"/>
      <c r="I125" s="52"/>
      <c r="J125" s="52"/>
      <c r="K125" s="52"/>
      <c r="L125" s="52"/>
      <c r="M125" s="53"/>
      <c r="N125" s="46"/>
    </row>
  </sheetData>
  <mergeCells count="84">
    <mergeCell ref="G124:I124"/>
    <mergeCell ref="G119:I119"/>
    <mergeCell ref="G120:I120"/>
    <mergeCell ref="G121:I121"/>
    <mergeCell ref="G122:I122"/>
    <mergeCell ref="G123:I123"/>
    <mergeCell ref="G89:I89"/>
    <mergeCell ref="G115:I115"/>
    <mergeCell ref="G116:I116"/>
    <mergeCell ref="G117:I117"/>
    <mergeCell ref="G118:I118"/>
    <mergeCell ref="G74:I74"/>
    <mergeCell ref="G75:I75"/>
    <mergeCell ref="G80:I81"/>
    <mergeCell ref="G82:I82"/>
    <mergeCell ref="G87:I88"/>
    <mergeCell ref="G60:I61"/>
    <mergeCell ref="G62:I64"/>
    <mergeCell ref="G65:I65"/>
    <mergeCell ref="G66:I68"/>
    <mergeCell ref="G69:I69"/>
    <mergeCell ref="G72:I73"/>
    <mergeCell ref="E69:F69"/>
    <mergeCell ref="E70:F70"/>
    <mergeCell ref="K62:L64"/>
    <mergeCell ref="D66:D68"/>
    <mergeCell ref="J66:J68"/>
    <mergeCell ref="K66:L68"/>
    <mergeCell ref="D62:D64"/>
    <mergeCell ref="E63:F63"/>
    <mergeCell ref="E64:F64"/>
    <mergeCell ref="J62:J64"/>
    <mergeCell ref="G70:I70"/>
    <mergeCell ref="J124:L124"/>
    <mergeCell ref="K15:K16"/>
    <mergeCell ref="L15:L16"/>
    <mergeCell ref="D87:E87"/>
    <mergeCell ref="F87:F88"/>
    <mergeCell ref="J87:L87"/>
    <mergeCell ref="E62:F62"/>
    <mergeCell ref="E75:F75"/>
    <mergeCell ref="K75:L75"/>
    <mergeCell ref="D80:E80"/>
    <mergeCell ref="F80:F81"/>
    <mergeCell ref="J80:L80"/>
    <mergeCell ref="K74:L74"/>
    <mergeCell ref="E71:F71"/>
    <mergeCell ref="D116:F116"/>
    <mergeCell ref="K65:L65"/>
    <mergeCell ref="C3:L5"/>
    <mergeCell ref="D15:E15"/>
    <mergeCell ref="F15:F16"/>
    <mergeCell ref="G15:G16"/>
    <mergeCell ref="J15:J16"/>
    <mergeCell ref="H15:I16"/>
    <mergeCell ref="J8:K8"/>
    <mergeCell ref="J9:K9"/>
    <mergeCell ref="J10:K10"/>
    <mergeCell ref="J11:K11"/>
    <mergeCell ref="D60:F60"/>
    <mergeCell ref="J60:J61"/>
    <mergeCell ref="K60:L61"/>
    <mergeCell ref="E61:F61"/>
    <mergeCell ref="J114:L114"/>
    <mergeCell ref="E73:F73"/>
    <mergeCell ref="K69:L69"/>
    <mergeCell ref="K70:L70"/>
    <mergeCell ref="E74:F74"/>
    <mergeCell ref="E65:F65"/>
    <mergeCell ref="E68:F68"/>
    <mergeCell ref="K71:L71"/>
    <mergeCell ref="D72:D73"/>
    <mergeCell ref="J72:J73"/>
    <mergeCell ref="K72:L73"/>
    <mergeCell ref="G71:I71"/>
    <mergeCell ref="D115:F115"/>
    <mergeCell ref="D122:F122"/>
    <mergeCell ref="D123:F123"/>
    <mergeCell ref="D124:F124"/>
    <mergeCell ref="D117:F117"/>
    <mergeCell ref="D118:F118"/>
    <mergeCell ref="D119:F119"/>
    <mergeCell ref="D120:F120"/>
    <mergeCell ref="D121:F121"/>
  </mergeCells>
  <printOptions horizontalCentered="1"/>
  <pageMargins left="0.39370078740157483" right="0.39370078740157483" top="0.39370078740157483" bottom="0.59055118110236227" header="0" footer="0"/>
  <pageSetup paperSize="9" scale="3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pageSetUpPr fitToPage="1"/>
  </sheetPr>
  <dimension ref="B1:N5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73"/>
      <c r="I6" s="173"/>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11</v>
      </c>
      <c r="F8" s="48"/>
      <c r="G8" s="1" t="s">
        <v>32</v>
      </c>
      <c r="H8" s="1"/>
      <c r="I8" s="1"/>
      <c r="J8" s="343" t="s">
        <v>348</v>
      </c>
      <c r="K8" s="343"/>
      <c r="L8" s="48"/>
      <c r="M8" s="49"/>
    </row>
    <row r="9" spans="2:13" s="50" customFormat="1" x14ac:dyDescent="0.25">
      <c r="B9" s="47"/>
      <c r="C9" s="392" t="s">
        <v>77</v>
      </c>
      <c r="D9" s="392"/>
      <c r="E9" s="393">
        <v>697150</v>
      </c>
      <c r="G9" s="1" t="s">
        <v>34</v>
      </c>
      <c r="H9" s="1"/>
      <c r="I9" s="1"/>
      <c r="J9" s="344" t="s">
        <v>349</v>
      </c>
      <c r="K9" s="344"/>
      <c r="L9" s="48"/>
      <c r="M9" s="49"/>
    </row>
    <row r="10" spans="2:13" s="50" customFormat="1" x14ac:dyDescent="0.25">
      <c r="B10" s="47"/>
      <c r="C10" s="392"/>
      <c r="D10" s="392"/>
      <c r="E10" s="394"/>
      <c r="F10" s="48" t="s">
        <v>33</v>
      </c>
      <c r="G10" s="1" t="s">
        <v>35</v>
      </c>
      <c r="H10" s="1"/>
      <c r="I10" s="1"/>
      <c r="J10" s="344">
        <v>438</v>
      </c>
      <c r="K10" s="344"/>
      <c r="L10" s="48"/>
      <c r="M10" s="49"/>
    </row>
    <row r="11" spans="2:13" s="50" customFormat="1" x14ac:dyDescent="0.25">
      <c r="B11" s="47"/>
      <c r="C11" s="48"/>
      <c r="D11" s="48"/>
      <c r="E11" s="48"/>
      <c r="F11" s="48"/>
      <c r="G11" s="1" t="s">
        <v>36</v>
      </c>
      <c r="H11" s="1"/>
      <c r="I11" s="1"/>
      <c r="J11" s="344">
        <v>1270075833</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50" t="s">
        <v>74</v>
      </c>
      <c r="E15" s="351"/>
      <c r="F15" s="317" t="s">
        <v>81</v>
      </c>
      <c r="G15" s="317" t="s">
        <v>82</v>
      </c>
      <c r="H15" s="317" t="s">
        <v>1266</v>
      </c>
      <c r="I15" s="317"/>
      <c r="J15" s="317" t="s">
        <v>83</v>
      </c>
      <c r="K15" s="351" t="s">
        <v>84</v>
      </c>
      <c r="L15" s="348" t="s">
        <v>38</v>
      </c>
      <c r="M15" s="10"/>
    </row>
    <row r="16" spans="2:13" ht="33.75" customHeight="1" x14ac:dyDescent="0.25">
      <c r="B16" s="5"/>
      <c r="C16" s="5"/>
      <c r="D16" s="289" t="s">
        <v>79</v>
      </c>
      <c r="E16" s="282" t="s">
        <v>80</v>
      </c>
      <c r="F16" s="318"/>
      <c r="G16" s="318"/>
      <c r="H16" s="318"/>
      <c r="I16" s="318"/>
      <c r="J16" s="318"/>
      <c r="K16" s="404"/>
      <c r="L16" s="349"/>
      <c r="M16" s="10"/>
    </row>
    <row r="17" spans="2:14" ht="30" customHeight="1" x14ac:dyDescent="0.25">
      <c r="B17" s="5"/>
      <c r="C17" s="5"/>
      <c r="D17" s="284" t="s">
        <v>383</v>
      </c>
      <c r="E17" s="283" t="s">
        <v>384</v>
      </c>
      <c r="F17" s="66">
        <v>21</v>
      </c>
      <c r="G17" s="161" t="s">
        <v>1268</v>
      </c>
      <c r="H17" s="302">
        <v>5</v>
      </c>
      <c r="I17" s="161" t="s">
        <v>1267</v>
      </c>
      <c r="J17" s="66" t="s">
        <v>346</v>
      </c>
      <c r="K17" s="161" t="s">
        <v>347</v>
      </c>
      <c r="L17" s="286">
        <v>385594.52</v>
      </c>
      <c r="M17" s="10"/>
    </row>
    <row r="18" spans="2:14" ht="30" customHeight="1" thickBot="1" x14ac:dyDescent="0.3">
      <c r="B18" s="5"/>
      <c r="C18" s="230" t="s">
        <v>1288</v>
      </c>
      <c r="D18" s="231" t="s">
        <v>383</v>
      </c>
      <c r="E18" s="238" t="s">
        <v>384</v>
      </c>
      <c r="F18" s="211">
        <v>21</v>
      </c>
      <c r="G18" s="211" t="s">
        <v>1386</v>
      </c>
      <c r="H18" s="225">
        <v>1</v>
      </c>
      <c r="I18" s="211" t="s">
        <v>1267</v>
      </c>
      <c r="J18" s="211" t="s">
        <v>256</v>
      </c>
      <c r="K18" s="211" t="s">
        <v>720</v>
      </c>
      <c r="L18" s="228">
        <v>172125.48</v>
      </c>
      <c r="M18" s="10"/>
    </row>
    <row r="19" spans="2:14" ht="6" customHeight="1" thickBot="1" x14ac:dyDescent="0.3">
      <c r="B19" s="5"/>
      <c r="C19" s="5"/>
      <c r="D19" s="46"/>
      <c r="E19" s="98"/>
      <c r="F19" s="98"/>
      <c r="G19" s="98"/>
      <c r="H19" s="174"/>
      <c r="I19" s="174"/>
      <c r="J19" s="98"/>
      <c r="K19" s="98"/>
      <c r="L19" s="145"/>
      <c r="M19" s="10"/>
    </row>
    <row r="20" spans="2:14" ht="15" customHeight="1" thickBot="1" x14ac:dyDescent="0.3">
      <c r="B20" s="5"/>
      <c r="C20" s="146"/>
      <c r="D20" s="146"/>
      <c r="E20" s="146"/>
      <c r="F20" s="146"/>
      <c r="G20" s="146"/>
      <c r="H20" s="146"/>
      <c r="I20" s="146"/>
      <c r="J20" s="146"/>
      <c r="K20" s="146"/>
      <c r="L20" s="146"/>
      <c r="M20" s="27"/>
      <c r="N20" s="46"/>
    </row>
    <row r="21" spans="2:14" ht="38.25" x14ac:dyDescent="0.25">
      <c r="B21" s="5"/>
      <c r="C21" s="6"/>
      <c r="D21" s="7" t="s">
        <v>121</v>
      </c>
      <c r="E21" s="8"/>
      <c r="F21" s="8"/>
      <c r="G21" s="177"/>
      <c r="H21" s="177"/>
      <c r="I21" s="9"/>
      <c r="J21" s="91" t="s">
        <v>47</v>
      </c>
      <c r="K21" s="91" t="s">
        <v>48</v>
      </c>
      <c r="L21" s="94" t="s">
        <v>49</v>
      </c>
      <c r="M21" s="10"/>
    </row>
    <row r="22" spans="2:14" ht="17.25" customHeight="1" x14ac:dyDescent="0.25">
      <c r="B22" s="5"/>
      <c r="C22" s="5"/>
      <c r="D22" s="12" t="s">
        <v>50</v>
      </c>
      <c r="E22" s="13"/>
      <c r="F22" s="13"/>
      <c r="G22" s="13"/>
      <c r="H22" s="13"/>
      <c r="I22" s="13"/>
      <c r="J22" s="14"/>
      <c r="K22" s="14">
        <v>72808.78</v>
      </c>
      <c r="L22" s="15">
        <f>J22+K22</f>
        <v>72808.78</v>
      </c>
      <c r="M22" s="10"/>
    </row>
    <row r="23" spans="2:14" ht="17.25" customHeight="1" x14ac:dyDescent="0.25">
      <c r="B23" s="5"/>
      <c r="C23" s="5"/>
      <c r="D23" s="12" t="s">
        <v>51</v>
      </c>
      <c r="E23" s="13"/>
      <c r="F23" s="13"/>
      <c r="G23" s="13"/>
      <c r="H23" s="13"/>
      <c r="I23" s="13"/>
      <c r="J23" s="14"/>
      <c r="K23" s="14"/>
      <c r="L23" s="15">
        <f t="shared" ref="L23:L32" si="0">J23+K23</f>
        <v>0</v>
      </c>
      <c r="M23" s="10"/>
    </row>
    <row r="24" spans="2:14" ht="17.25" customHeight="1" x14ac:dyDescent="0.25">
      <c r="B24" s="5"/>
      <c r="C24" s="5"/>
      <c r="D24" s="97" t="s">
        <v>52</v>
      </c>
      <c r="E24" s="117"/>
      <c r="F24" s="117"/>
      <c r="G24" s="117"/>
      <c r="H24" s="176"/>
      <c r="I24" s="176"/>
      <c r="J24" s="14"/>
      <c r="K24" s="14">
        <v>39640.33</v>
      </c>
      <c r="L24" s="15">
        <f t="shared" si="0"/>
        <v>39640.33</v>
      </c>
      <c r="M24" s="10"/>
    </row>
    <row r="25" spans="2:14" ht="17.25" customHeight="1" x14ac:dyDescent="0.25">
      <c r="B25" s="5"/>
      <c r="C25" s="5"/>
      <c r="D25" s="12" t="s">
        <v>53</v>
      </c>
      <c r="E25" s="13"/>
      <c r="F25" s="13"/>
      <c r="G25" s="13"/>
      <c r="H25" s="13"/>
      <c r="I25" s="13"/>
      <c r="J25" s="14"/>
      <c r="K25" s="14"/>
      <c r="L25" s="15">
        <f t="shared" si="0"/>
        <v>0</v>
      </c>
      <c r="M25" s="10"/>
    </row>
    <row r="26" spans="2:14" ht="17.25" customHeight="1" x14ac:dyDescent="0.25">
      <c r="B26" s="5"/>
      <c r="C26" s="5"/>
      <c r="D26" s="12" t="s">
        <v>54</v>
      </c>
      <c r="E26" s="13"/>
      <c r="F26" s="13"/>
      <c r="G26" s="13"/>
      <c r="H26" s="13"/>
      <c r="I26" s="13"/>
      <c r="J26" s="14"/>
      <c r="K26" s="14">
        <v>5947.24</v>
      </c>
      <c r="L26" s="15">
        <f t="shared" si="0"/>
        <v>5947.24</v>
      </c>
      <c r="M26" s="10"/>
    </row>
    <row r="27" spans="2:14" ht="17.25" customHeight="1" x14ac:dyDescent="0.25">
      <c r="B27" s="5"/>
      <c r="C27" s="5"/>
      <c r="D27" s="97" t="s">
        <v>55</v>
      </c>
      <c r="E27" s="117"/>
      <c r="F27" s="117"/>
      <c r="G27" s="117"/>
      <c r="H27" s="176"/>
      <c r="I27" s="176"/>
      <c r="J27" s="14"/>
      <c r="K27" s="14"/>
      <c r="L27" s="15">
        <f t="shared" si="0"/>
        <v>0</v>
      </c>
      <c r="M27" s="10"/>
    </row>
    <row r="28" spans="2:14" ht="17.25" customHeight="1" x14ac:dyDescent="0.25">
      <c r="B28" s="5"/>
      <c r="C28" s="5"/>
      <c r="D28" s="97" t="s">
        <v>56</v>
      </c>
      <c r="E28" s="117"/>
      <c r="F28" s="117"/>
      <c r="G28" s="117"/>
      <c r="H28" s="176"/>
      <c r="I28" s="176"/>
      <c r="J28" s="14"/>
      <c r="K28" s="14">
        <v>16179.73</v>
      </c>
      <c r="L28" s="15">
        <f t="shared" si="0"/>
        <v>16179.73</v>
      </c>
      <c r="M28" s="10"/>
    </row>
    <row r="29" spans="2:14" ht="17.25" customHeight="1" x14ac:dyDescent="0.25">
      <c r="B29" s="5"/>
      <c r="C29" s="5"/>
      <c r="D29" s="97" t="s">
        <v>57</v>
      </c>
      <c r="E29" s="117"/>
      <c r="F29" s="117"/>
      <c r="G29" s="117"/>
      <c r="H29" s="176"/>
      <c r="I29" s="176"/>
      <c r="J29" s="14"/>
      <c r="K29" s="14">
        <v>3235.95</v>
      </c>
      <c r="L29" s="15">
        <f t="shared" si="0"/>
        <v>3235.95</v>
      </c>
      <c r="M29" s="10"/>
    </row>
    <row r="30" spans="2:14" ht="17.25" customHeight="1" x14ac:dyDescent="0.25">
      <c r="B30" s="5"/>
      <c r="C30" s="5"/>
      <c r="D30" s="97" t="s">
        <v>58</v>
      </c>
      <c r="E30" s="117"/>
      <c r="F30" s="117"/>
      <c r="G30" s="117"/>
      <c r="H30" s="176"/>
      <c r="I30" s="176"/>
      <c r="J30" s="14"/>
      <c r="K30" s="14">
        <v>1617.97</v>
      </c>
      <c r="L30" s="15">
        <f t="shared" si="0"/>
        <v>1617.97</v>
      </c>
      <c r="M30" s="10"/>
    </row>
    <row r="31" spans="2:14" ht="17.25" customHeight="1" x14ac:dyDescent="0.25">
      <c r="B31" s="5"/>
      <c r="C31" s="5"/>
      <c r="D31" s="97" t="s">
        <v>59</v>
      </c>
      <c r="E31" s="117"/>
      <c r="F31" s="117"/>
      <c r="G31" s="117"/>
      <c r="H31" s="176"/>
      <c r="I31" s="176"/>
      <c r="J31" s="16"/>
      <c r="K31" s="14"/>
      <c r="L31" s="15">
        <f t="shared" si="0"/>
        <v>0</v>
      </c>
      <c r="M31" s="10"/>
    </row>
    <row r="32" spans="2:14" ht="17.25" customHeight="1" x14ac:dyDescent="0.25">
      <c r="B32" s="5"/>
      <c r="C32" s="5"/>
      <c r="D32" s="97" t="s">
        <v>60</v>
      </c>
      <c r="E32" s="117"/>
      <c r="F32" s="117"/>
      <c r="G32" s="117"/>
      <c r="H32" s="176"/>
      <c r="I32" s="176"/>
      <c r="J32" s="16"/>
      <c r="K32" s="14"/>
      <c r="L32" s="15">
        <f t="shared" si="0"/>
        <v>0</v>
      </c>
      <c r="M32" s="10"/>
    </row>
    <row r="33" spans="2:14" ht="17.25" customHeight="1" x14ac:dyDescent="0.25">
      <c r="B33" s="5"/>
      <c r="C33" s="5"/>
      <c r="D33" s="17" t="s">
        <v>2</v>
      </c>
      <c r="E33" s="2"/>
      <c r="F33" s="2"/>
      <c r="G33" s="2"/>
      <c r="H33" s="2"/>
      <c r="I33" s="2"/>
      <c r="J33" s="18"/>
      <c r="K33" s="18">
        <f>SUM(K22:K32)</f>
        <v>139430.00000000003</v>
      </c>
      <c r="L33" s="55">
        <f>SUM(L22:L32)</f>
        <v>139430.00000000003</v>
      </c>
      <c r="M33" s="10"/>
    </row>
    <row r="34" spans="2:14" ht="15" customHeight="1" thickBot="1" x14ac:dyDescent="0.3">
      <c r="B34" s="5"/>
      <c r="C34" s="19"/>
      <c r="D34" s="20"/>
      <c r="E34" s="21"/>
      <c r="F34" s="21"/>
      <c r="G34" s="21"/>
      <c r="H34" s="21"/>
      <c r="I34" s="21"/>
      <c r="J34" s="22"/>
      <c r="K34" s="22"/>
      <c r="L34" s="23"/>
      <c r="M34" s="10"/>
    </row>
    <row r="35" spans="2:14" ht="15.75" customHeight="1" thickBot="1" x14ac:dyDescent="0.3">
      <c r="B35" s="5"/>
      <c r="C35" s="46"/>
      <c r="D35" s="46"/>
      <c r="E35" s="46"/>
      <c r="F35" s="46"/>
      <c r="G35" s="46"/>
      <c r="H35" s="46"/>
      <c r="I35" s="46"/>
      <c r="J35" s="46"/>
      <c r="K35" s="46"/>
      <c r="L35" s="46"/>
      <c r="M35" s="10"/>
      <c r="N35" s="46"/>
    </row>
    <row r="36" spans="2:14" s="40" customFormat="1" x14ac:dyDescent="0.25">
      <c r="B36" s="36"/>
      <c r="C36" s="147"/>
      <c r="D36" s="7" t="s">
        <v>1279</v>
      </c>
      <c r="E36" s="148"/>
      <c r="F36" s="148"/>
      <c r="G36" s="7"/>
      <c r="H36" s="7"/>
      <c r="I36" s="7"/>
      <c r="J36" s="7"/>
      <c r="K36" s="7"/>
      <c r="L36" s="149"/>
      <c r="M36" s="39"/>
      <c r="N36" s="1"/>
    </row>
    <row r="37" spans="2:14" s="28" customFormat="1" ht="17.25" customHeight="1" x14ac:dyDescent="0.25">
      <c r="B37" s="24"/>
      <c r="C37" s="24"/>
      <c r="D37" s="25"/>
      <c r="E37" s="26"/>
      <c r="F37" s="26"/>
      <c r="G37" s="26"/>
      <c r="H37" s="26"/>
      <c r="I37" s="26"/>
      <c r="J37" s="26"/>
      <c r="K37" s="26"/>
      <c r="L37" s="160" t="s">
        <v>38</v>
      </c>
      <c r="M37" s="27"/>
      <c r="N37" s="25"/>
    </row>
    <row r="38" spans="2:14" s="28" customFormat="1" ht="17.25" customHeight="1" x14ac:dyDescent="0.25">
      <c r="B38" s="24"/>
      <c r="C38" s="24"/>
      <c r="D38" s="29" t="s">
        <v>61</v>
      </c>
      <c r="E38" s="30"/>
      <c r="F38" s="30"/>
      <c r="G38" s="30"/>
      <c r="H38" s="172"/>
      <c r="I38" s="172"/>
      <c r="J38" s="30"/>
      <c r="K38" s="31"/>
      <c r="L38" s="15"/>
      <c r="M38" s="27"/>
      <c r="N38" s="25"/>
    </row>
    <row r="39" spans="2:14" s="28" customFormat="1" ht="17.25" customHeight="1" x14ac:dyDescent="0.25">
      <c r="B39" s="24"/>
      <c r="C39" s="24"/>
      <c r="D39" s="32" t="s">
        <v>62</v>
      </c>
      <c r="E39" s="30"/>
      <c r="F39" s="30"/>
      <c r="G39" s="30"/>
      <c r="H39" s="172"/>
      <c r="I39" s="172"/>
      <c r="J39" s="30"/>
      <c r="K39" s="30"/>
      <c r="L39" s="15"/>
      <c r="M39" s="27"/>
      <c r="N39" s="25"/>
    </row>
    <row r="40" spans="2:14" s="28" customFormat="1" ht="14.25" customHeight="1" x14ac:dyDescent="0.25">
      <c r="B40" s="24"/>
      <c r="C40" s="24"/>
      <c r="D40" s="33" t="s">
        <v>2</v>
      </c>
      <c r="E40" s="30"/>
      <c r="F40" s="30"/>
      <c r="G40" s="30"/>
      <c r="H40" s="172"/>
      <c r="I40" s="172"/>
      <c r="J40" s="30"/>
      <c r="K40" s="30"/>
      <c r="L40" s="57">
        <f>L38+L39</f>
        <v>0</v>
      </c>
      <c r="M40" s="27"/>
      <c r="N40" s="25"/>
    </row>
    <row r="41" spans="2:14" s="28" customFormat="1" ht="14.25" customHeight="1" thickBot="1" x14ac:dyDescent="0.3">
      <c r="B41" s="24"/>
      <c r="C41" s="34"/>
      <c r="D41" s="20"/>
      <c r="E41" s="20"/>
      <c r="F41" s="22"/>
      <c r="G41" s="22"/>
      <c r="H41" s="22"/>
      <c r="I41" s="22"/>
      <c r="J41" s="22"/>
      <c r="K41" s="22"/>
      <c r="L41" s="35"/>
      <c r="M41" s="27"/>
    </row>
    <row r="42" spans="2:14" s="28" customFormat="1" ht="15" customHeight="1" thickBot="1" x14ac:dyDescent="0.3">
      <c r="B42" s="24"/>
      <c r="C42" s="25"/>
      <c r="D42" s="25"/>
      <c r="E42" s="25"/>
      <c r="F42" s="25"/>
      <c r="G42" s="25"/>
      <c r="H42" s="25"/>
      <c r="I42" s="25"/>
      <c r="J42" s="25"/>
      <c r="K42" s="25"/>
      <c r="L42" s="25"/>
      <c r="M42" s="27"/>
      <c r="N42" s="25"/>
    </row>
    <row r="43" spans="2:14" s="28" customFormat="1" ht="15" customHeight="1" x14ac:dyDescent="0.25">
      <c r="B43" s="24"/>
      <c r="C43" s="140"/>
      <c r="D43" s="65" t="s">
        <v>63</v>
      </c>
      <c r="E43" s="8"/>
      <c r="F43" s="8"/>
      <c r="G43" s="8"/>
      <c r="H43" s="8"/>
      <c r="I43" s="8"/>
      <c r="J43" s="323" t="s">
        <v>38</v>
      </c>
      <c r="K43" s="324"/>
      <c r="L43" s="325"/>
      <c r="M43" s="27"/>
      <c r="N43" s="25"/>
    </row>
    <row r="44" spans="2:14" s="28" customFormat="1" ht="17.25" customHeight="1" x14ac:dyDescent="0.25">
      <c r="B44" s="24"/>
      <c r="C44" s="24"/>
      <c r="D44" s="305" t="s">
        <v>64</v>
      </c>
      <c r="E44" s="306"/>
      <c r="F44" s="307"/>
      <c r="G44" s="305" t="s">
        <v>75</v>
      </c>
      <c r="H44" s="306"/>
      <c r="I44" s="307"/>
      <c r="J44" s="3" t="s">
        <v>43</v>
      </c>
      <c r="K44" s="3" t="s">
        <v>44</v>
      </c>
      <c r="L44" s="4" t="s">
        <v>45</v>
      </c>
      <c r="M44" s="27"/>
      <c r="N44" s="25"/>
    </row>
    <row r="45" spans="2:14" s="40" customFormat="1" ht="17.25" customHeight="1" x14ac:dyDescent="0.25">
      <c r="B45" s="36"/>
      <c r="C45" s="36"/>
      <c r="D45" s="308" t="s">
        <v>1200</v>
      </c>
      <c r="E45" s="309"/>
      <c r="F45" s="310"/>
      <c r="G45" s="379">
        <v>2</v>
      </c>
      <c r="H45" s="344"/>
      <c r="I45" s="380"/>
      <c r="J45" s="56">
        <f>SUM(L17:L18)</f>
        <v>557720</v>
      </c>
      <c r="K45" s="37"/>
      <c r="L45" s="38"/>
      <c r="M45" s="39"/>
      <c r="N45" s="1"/>
    </row>
    <row r="46" spans="2:14" s="28" customFormat="1" ht="17.25" customHeight="1" x14ac:dyDescent="0.25">
      <c r="B46" s="24"/>
      <c r="C46" s="24"/>
      <c r="D46" s="308" t="s">
        <v>69</v>
      </c>
      <c r="E46" s="309"/>
      <c r="F46" s="310"/>
      <c r="G46" s="384"/>
      <c r="H46" s="385"/>
      <c r="I46" s="386"/>
      <c r="J46" s="56">
        <f>L40</f>
        <v>0</v>
      </c>
      <c r="K46" s="42"/>
      <c r="L46" s="43"/>
      <c r="M46" s="27"/>
      <c r="N46" s="25"/>
    </row>
    <row r="47" spans="2:14" s="28" customFormat="1" ht="17.25" customHeight="1" x14ac:dyDescent="0.25">
      <c r="B47" s="24"/>
      <c r="C47" s="24"/>
      <c r="D47" s="308" t="s">
        <v>70</v>
      </c>
      <c r="E47" s="309"/>
      <c r="F47" s="310"/>
      <c r="G47" s="384"/>
      <c r="H47" s="385"/>
      <c r="I47" s="386"/>
      <c r="J47" s="42"/>
      <c r="K47" s="41"/>
      <c r="L47" s="15">
        <f>K33</f>
        <v>139430.00000000003</v>
      </c>
      <c r="M47" s="27"/>
      <c r="N47" s="25"/>
    </row>
    <row r="48" spans="2:14" s="28" customFormat="1" ht="17.25" customHeight="1" x14ac:dyDescent="0.25">
      <c r="B48" s="24"/>
      <c r="C48" s="24"/>
      <c r="D48" s="308" t="s">
        <v>71</v>
      </c>
      <c r="E48" s="309"/>
      <c r="F48" s="310"/>
      <c r="G48" s="379"/>
      <c r="H48" s="344"/>
      <c r="I48" s="380"/>
      <c r="J48" s="42"/>
      <c r="K48" s="42"/>
      <c r="L48" s="15"/>
      <c r="M48" s="27"/>
      <c r="N48" s="25"/>
    </row>
    <row r="49" spans="2:14" s="28" customFormat="1" ht="17.25" customHeight="1" x14ac:dyDescent="0.25">
      <c r="B49" s="24"/>
      <c r="C49" s="24"/>
      <c r="D49" s="305" t="s">
        <v>72</v>
      </c>
      <c r="E49" s="306"/>
      <c r="F49" s="307"/>
      <c r="G49" s="387">
        <f>G48+G45</f>
        <v>2</v>
      </c>
      <c r="H49" s="388"/>
      <c r="I49" s="389"/>
      <c r="J49" s="14">
        <f>J46+J45</f>
        <v>557720</v>
      </c>
      <c r="K49" s="14">
        <f>K47</f>
        <v>0</v>
      </c>
      <c r="L49" s="15">
        <f>L48+L47</f>
        <v>139430.00000000003</v>
      </c>
      <c r="M49" s="27"/>
      <c r="N49" s="25"/>
    </row>
    <row r="50" spans="2:14" s="28" customFormat="1" ht="17.25" customHeight="1" thickBot="1" x14ac:dyDescent="0.3">
      <c r="B50" s="24"/>
      <c r="C50" s="34"/>
      <c r="D50" s="311" t="s">
        <v>73</v>
      </c>
      <c r="E50" s="312"/>
      <c r="F50" s="313"/>
      <c r="G50" s="381">
        <f>G49</f>
        <v>2</v>
      </c>
      <c r="H50" s="382"/>
      <c r="I50" s="383"/>
      <c r="J50" s="345">
        <f>J49+K49+L49</f>
        <v>697150</v>
      </c>
      <c r="K50" s="346"/>
      <c r="L50" s="347"/>
      <c r="M50" s="27"/>
      <c r="N50" s="25"/>
    </row>
    <row r="51" spans="2:14" ht="13.5" thickBot="1" x14ac:dyDescent="0.3">
      <c r="B51" s="19"/>
      <c r="C51" s="52"/>
      <c r="D51" s="52"/>
      <c r="E51" s="52"/>
      <c r="F51" s="52"/>
      <c r="G51" s="52"/>
      <c r="H51" s="52"/>
      <c r="I51" s="52"/>
      <c r="J51" s="52"/>
      <c r="K51" s="52"/>
      <c r="L51" s="52"/>
      <c r="M51" s="53"/>
      <c r="N51" s="46"/>
    </row>
  </sheetData>
  <mergeCells count="30">
    <mergeCell ref="J43:L43"/>
    <mergeCell ref="J50:L50"/>
    <mergeCell ref="C3:L5"/>
    <mergeCell ref="C9:D10"/>
    <mergeCell ref="E9:E10"/>
    <mergeCell ref="D15:E15"/>
    <mergeCell ref="F15:F16"/>
    <mergeCell ref="G15:G16"/>
    <mergeCell ref="J15:J16"/>
    <mergeCell ref="K15:K16"/>
    <mergeCell ref="L15:L16"/>
    <mergeCell ref="J8:K8"/>
    <mergeCell ref="J9:K9"/>
    <mergeCell ref="J10:K10"/>
    <mergeCell ref="J11:K11"/>
    <mergeCell ref="D44:F44"/>
    <mergeCell ref="D50:F50"/>
    <mergeCell ref="D45:F45"/>
    <mergeCell ref="D46:F46"/>
    <mergeCell ref="D47:F47"/>
    <mergeCell ref="D48:F48"/>
    <mergeCell ref="D49:F49"/>
    <mergeCell ref="G48:I48"/>
    <mergeCell ref="G49:I49"/>
    <mergeCell ref="G50:I50"/>
    <mergeCell ref="H15:I16"/>
    <mergeCell ref="G44:I44"/>
    <mergeCell ref="G45:I45"/>
    <mergeCell ref="G46:I46"/>
    <mergeCell ref="G47:I47"/>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pageSetUpPr fitToPage="1"/>
  </sheetPr>
  <dimension ref="B1:N106"/>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12</v>
      </c>
      <c r="F8" s="48"/>
      <c r="G8" s="1" t="s">
        <v>32</v>
      </c>
      <c r="H8" s="1"/>
      <c r="I8" s="1"/>
      <c r="J8" s="343" t="s">
        <v>385</v>
      </c>
      <c r="K8" s="343"/>
      <c r="L8" s="48"/>
      <c r="M8" s="49"/>
    </row>
    <row r="9" spans="2:13" s="50" customFormat="1" x14ac:dyDescent="0.25">
      <c r="B9" s="47"/>
      <c r="C9" s="48" t="s">
        <v>76</v>
      </c>
      <c r="D9" s="48"/>
      <c r="E9" s="150">
        <v>1022679</v>
      </c>
      <c r="F9" s="48" t="s">
        <v>33</v>
      </c>
      <c r="G9" s="1" t="s">
        <v>34</v>
      </c>
      <c r="H9" s="1"/>
      <c r="I9" s="1"/>
      <c r="J9" s="344" t="s">
        <v>386</v>
      </c>
      <c r="K9" s="344"/>
      <c r="L9" s="48"/>
      <c r="M9" s="49"/>
    </row>
    <row r="10" spans="2:13" s="50" customFormat="1" x14ac:dyDescent="0.25">
      <c r="B10" s="47"/>
      <c r="C10" s="48"/>
      <c r="D10" s="48"/>
      <c r="E10" s="48"/>
      <c r="F10" s="48"/>
      <c r="G10" s="1" t="s">
        <v>35</v>
      </c>
      <c r="H10" s="1"/>
      <c r="I10" s="1"/>
      <c r="J10" s="344">
        <v>381</v>
      </c>
      <c r="K10" s="344"/>
      <c r="L10" s="48"/>
      <c r="M10" s="49"/>
    </row>
    <row r="11" spans="2:13" s="50" customFormat="1" x14ac:dyDescent="0.25">
      <c r="B11" s="47"/>
      <c r="C11" s="48"/>
      <c r="D11" s="48"/>
      <c r="E11" s="48"/>
      <c r="F11" s="48"/>
      <c r="G11" s="1" t="s">
        <v>36</v>
      </c>
      <c r="H11" s="1"/>
      <c r="I11" s="1"/>
      <c r="J11" s="344">
        <v>5890031359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16" t="s">
        <v>79</v>
      </c>
      <c r="E16" s="213" t="s">
        <v>80</v>
      </c>
      <c r="F16" s="318"/>
      <c r="G16" s="318"/>
      <c r="H16" s="318"/>
      <c r="I16" s="318"/>
      <c r="J16" s="318"/>
      <c r="K16" s="318"/>
      <c r="L16" s="349"/>
      <c r="M16" s="10"/>
    </row>
    <row r="17" spans="2:13" ht="69.95" customHeight="1" x14ac:dyDescent="0.25">
      <c r="B17" s="5"/>
      <c r="C17" s="5"/>
      <c r="D17" s="214" t="s">
        <v>1262</v>
      </c>
      <c r="E17" s="215" t="s">
        <v>1263</v>
      </c>
      <c r="F17" s="66">
        <v>542</v>
      </c>
      <c r="G17" s="67" t="s">
        <v>1278</v>
      </c>
      <c r="H17" s="209">
        <v>690</v>
      </c>
      <c r="I17" s="67" t="s">
        <v>1273</v>
      </c>
      <c r="J17" s="67" t="s">
        <v>148</v>
      </c>
      <c r="K17" s="67" t="s">
        <v>300</v>
      </c>
      <c r="L17" s="88">
        <v>95000</v>
      </c>
      <c r="M17" s="10"/>
    </row>
    <row r="18" spans="2:13" ht="30" customHeight="1" x14ac:dyDescent="0.25">
      <c r="B18" s="5"/>
      <c r="C18" s="5"/>
      <c r="D18" s="214" t="s">
        <v>387</v>
      </c>
      <c r="E18" s="215" t="s">
        <v>388</v>
      </c>
      <c r="F18" s="66">
        <v>306</v>
      </c>
      <c r="G18" s="67" t="s">
        <v>1269</v>
      </c>
      <c r="H18" s="218">
        <v>4</v>
      </c>
      <c r="I18" s="67" t="s">
        <v>1267</v>
      </c>
      <c r="J18" s="67" t="s">
        <v>266</v>
      </c>
      <c r="K18" s="67" t="s">
        <v>267</v>
      </c>
      <c r="L18" s="88">
        <v>38000</v>
      </c>
      <c r="M18" s="10"/>
    </row>
    <row r="19" spans="2:13" ht="30" customHeight="1" x14ac:dyDescent="0.25">
      <c r="B19" s="5"/>
      <c r="C19" s="5"/>
      <c r="D19" s="214" t="s">
        <v>389</v>
      </c>
      <c r="E19" s="215" t="s">
        <v>390</v>
      </c>
      <c r="F19" s="66">
        <v>193</v>
      </c>
      <c r="G19" s="67" t="s">
        <v>1269</v>
      </c>
      <c r="H19" s="229">
        <v>13</v>
      </c>
      <c r="I19" s="67" t="s">
        <v>1267</v>
      </c>
      <c r="J19" s="209" t="s">
        <v>1296</v>
      </c>
      <c r="K19" s="209" t="s">
        <v>1297</v>
      </c>
      <c r="L19" s="88">
        <v>76000</v>
      </c>
      <c r="M19" s="10"/>
    </row>
    <row r="20" spans="2:13" ht="30" customHeight="1" x14ac:dyDescent="0.25">
      <c r="B20" s="5"/>
      <c r="C20" s="5"/>
      <c r="D20" s="214" t="s">
        <v>393</v>
      </c>
      <c r="E20" s="215" t="s">
        <v>394</v>
      </c>
      <c r="F20" s="66">
        <v>34</v>
      </c>
      <c r="G20" s="67" t="s">
        <v>1269</v>
      </c>
      <c r="H20" s="229">
        <v>3</v>
      </c>
      <c r="I20" s="67" t="s">
        <v>1267</v>
      </c>
      <c r="J20" s="209" t="s">
        <v>187</v>
      </c>
      <c r="K20" s="209" t="s">
        <v>253</v>
      </c>
      <c r="L20" s="205">
        <v>24000</v>
      </c>
      <c r="M20" s="10"/>
    </row>
    <row r="21" spans="2:13" ht="30" customHeight="1" x14ac:dyDescent="0.25">
      <c r="B21" s="5"/>
      <c r="C21" s="5"/>
      <c r="D21" s="214" t="s">
        <v>395</v>
      </c>
      <c r="E21" s="215" t="s">
        <v>396</v>
      </c>
      <c r="F21" s="66">
        <v>54</v>
      </c>
      <c r="G21" s="67" t="s">
        <v>1269</v>
      </c>
      <c r="H21" s="229">
        <v>5</v>
      </c>
      <c r="I21" s="67" t="s">
        <v>1267</v>
      </c>
      <c r="J21" s="209" t="s">
        <v>346</v>
      </c>
      <c r="K21" s="209" t="s">
        <v>659</v>
      </c>
      <c r="L21" s="205">
        <v>35000</v>
      </c>
      <c r="M21" s="10"/>
    </row>
    <row r="22" spans="2:13" ht="32.1" customHeight="1" x14ac:dyDescent="0.25">
      <c r="B22" s="5"/>
      <c r="C22" s="5"/>
      <c r="D22" s="214" t="s">
        <v>397</v>
      </c>
      <c r="E22" s="215" t="s">
        <v>398</v>
      </c>
      <c r="F22" s="66">
        <v>75</v>
      </c>
      <c r="G22" s="67" t="s">
        <v>1269</v>
      </c>
      <c r="H22" s="218">
        <v>2</v>
      </c>
      <c r="I22" s="67" t="s">
        <v>1267</v>
      </c>
      <c r="J22" s="67" t="s">
        <v>260</v>
      </c>
      <c r="K22" s="67" t="s">
        <v>261</v>
      </c>
      <c r="L22" s="205">
        <v>15000</v>
      </c>
      <c r="M22" s="10"/>
    </row>
    <row r="23" spans="2:13" ht="30" customHeight="1" x14ac:dyDescent="0.25">
      <c r="B23" s="5"/>
      <c r="C23" s="5"/>
      <c r="D23" s="214" t="s">
        <v>399</v>
      </c>
      <c r="E23" s="215" t="s">
        <v>400</v>
      </c>
      <c r="F23" s="66">
        <v>36</v>
      </c>
      <c r="G23" s="67" t="s">
        <v>1269</v>
      </c>
      <c r="H23" s="218">
        <v>1</v>
      </c>
      <c r="I23" s="67" t="s">
        <v>1267</v>
      </c>
      <c r="J23" s="67" t="s">
        <v>256</v>
      </c>
      <c r="K23" s="67" t="s">
        <v>257</v>
      </c>
      <c r="L23" s="205">
        <v>8500</v>
      </c>
      <c r="M23" s="10"/>
    </row>
    <row r="24" spans="2:13" ht="20.100000000000001" customHeight="1" x14ac:dyDescent="0.25">
      <c r="B24" s="5"/>
      <c r="C24" s="5"/>
      <c r="D24" s="214" t="s">
        <v>401</v>
      </c>
      <c r="E24" s="215" t="s">
        <v>402</v>
      </c>
      <c r="F24" s="66">
        <v>30</v>
      </c>
      <c r="G24" s="67" t="s">
        <v>1269</v>
      </c>
      <c r="H24" s="218">
        <v>1</v>
      </c>
      <c r="I24" s="67" t="s">
        <v>1267</v>
      </c>
      <c r="J24" s="67" t="s">
        <v>256</v>
      </c>
      <c r="K24" s="67" t="s">
        <v>257</v>
      </c>
      <c r="L24" s="205">
        <v>7000</v>
      </c>
      <c r="M24" s="10"/>
    </row>
    <row r="25" spans="2:13" ht="20.100000000000001" customHeight="1" x14ac:dyDescent="0.25">
      <c r="B25" s="5"/>
      <c r="C25" s="5"/>
      <c r="D25" s="214" t="s">
        <v>403</v>
      </c>
      <c r="E25" s="215" t="s">
        <v>404</v>
      </c>
      <c r="F25" s="66">
        <v>46</v>
      </c>
      <c r="G25" s="67" t="s">
        <v>1269</v>
      </c>
      <c r="H25" s="218">
        <v>2</v>
      </c>
      <c r="I25" s="67" t="s">
        <v>1267</v>
      </c>
      <c r="J25" s="67" t="s">
        <v>260</v>
      </c>
      <c r="K25" s="67" t="s">
        <v>261</v>
      </c>
      <c r="L25" s="205">
        <v>17000</v>
      </c>
      <c r="M25" s="10"/>
    </row>
    <row r="26" spans="2:13" ht="20.100000000000001" customHeight="1" x14ac:dyDescent="0.25">
      <c r="B26" s="5"/>
      <c r="C26" s="5"/>
      <c r="D26" s="214" t="s">
        <v>405</v>
      </c>
      <c r="E26" s="215" t="s">
        <v>406</v>
      </c>
      <c r="F26" s="66">
        <v>96</v>
      </c>
      <c r="G26" s="67" t="s">
        <v>1269</v>
      </c>
      <c r="H26" s="218">
        <v>2</v>
      </c>
      <c r="I26" s="67" t="s">
        <v>1267</v>
      </c>
      <c r="J26" s="67" t="s">
        <v>260</v>
      </c>
      <c r="K26" s="67" t="s">
        <v>261</v>
      </c>
      <c r="L26" s="88">
        <v>19000</v>
      </c>
      <c r="M26" s="10"/>
    </row>
    <row r="27" spans="2:13" ht="30" customHeight="1" x14ac:dyDescent="0.25">
      <c r="B27" s="5"/>
      <c r="C27" s="5"/>
      <c r="D27" s="214" t="s">
        <v>407</v>
      </c>
      <c r="E27" s="215" t="s">
        <v>408</v>
      </c>
      <c r="F27" s="66">
        <v>15</v>
      </c>
      <c r="G27" s="67" t="s">
        <v>1269</v>
      </c>
      <c r="H27" s="218">
        <v>2</v>
      </c>
      <c r="I27" s="67" t="s">
        <v>1267</v>
      </c>
      <c r="J27" s="67" t="s">
        <v>260</v>
      </c>
      <c r="K27" s="67" t="s">
        <v>261</v>
      </c>
      <c r="L27" s="88">
        <v>19000</v>
      </c>
      <c r="M27" s="10"/>
    </row>
    <row r="28" spans="2:13" ht="30" customHeight="1" x14ac:dyDescent="0.25">
      <c r="B28" s="5"/>
      <c r="C28" s="5"/>
      <c r="D28" s="214" t="s">
        <v>409</v>
      </c>
      <c r="E28" s="215" t="s">
        <v>410</v>
      </c>
      <c r="F28" s="66">
        <v>59</v>
      </c>
      <c r="G28" s="67" t="s">
        <v>1269</v>
      </c>
      <c r="H28" s="218">
        <v>1</v>
      </c>
      <c r="I28" s="67" t="s">
        <v>1267</v>
      </c>
      <c r="J28" s="67" t="s">
        <v>256</v>
      </c>
      <c r="K28" s="67" t="s">
        <v>257</v>
      </c>
      <c r="L28" s="88">
        <v>9500</v>
      </c>
      <c r="M28" s="10"/>
    </row>
    <row r="29" spans="2:13" ht="39.950000000000003" customHeight="1" x14ac:dyDescent="0.25">
      <c r="B29" s="5"/>
      <c r="C29" s="5"/>
      <c r="D29" s="214" t="s">
        <v>411</v>
      </c>
      <c r="E29" s="215" t="s">
        <v>412</v>
      </c>
      <c r="F29" s="66">
        <v>190</v>
      </c>
      <c r="G29" s="67" t="s">
        <v>1269</v>
      </c>
      <c r="H29" s="218">
        <v>4</v>
      </c>
      <c r="I29" s="67" t="s">
        <v>1267</v>
      </c>
      <c r="J29" s="67" t="s">
        <v>266</v>
      </c>
      <c r="K29" s="67" t="s">
        <v>267</v>
      </c>
      <c r="L29" s="205">
        <v>34000</v>
      </c>
      <c r="M29" s="10"/>
    </row>
    <row r="30" spans="2:13" ht="30" customHeight="1" x14ac:dyDescent="0.25">
      <c r="B30" s="5"/>
      <c r="C30" s="5"/>
      <c r="D30" s="214" t="s">
        <v>413</v>
      </c>
      <c r="E30" s="215" t="s">
        <v>414</v>
      </c>
      <c r="F30" s="66">
        <v>135</v>
      </c>
      <c r="G30" s="67" t="s">
        <v>1269</v>
      </c>
      <c r="H30" s="218">
        <v>4</v>
      </c>
      <c r="I30" s="67" t="s">
        <v>1267</v>
      </c>
      <c r="J30" s="67" t="s">
        <v>266</v>
      </c>
      <c r="K30" s="67" t="s">
        <v>267</v>
      </c>
      <c r="L30" s="205">
        <v>32000</v>
      </c>
      <c r="M30" s="10"/>
    </row>
    <row r="31" spans="2:13" ht="30" customHeight="1" x14ac:dyDescent="0.25">
      <c r="B31" s="5"/>
      <c r="C31" s="5"/>
      <c r="D31" s="214" t="s">
        <v>415</v>
      </c>
      <c r="E31" s="215" t="s">
        <v>416</v>
      </c>
      <c r="F31" s="66">
        <v>63</v>
      </c>
      <c r="G31" s="67" t="s">
        <v>1269</v>
      </c>
      <c r="H31" s="218">
        <v>1</v>
      </c>
      <c r="I31" s="67" t="s">
        <v>1267</v>
      </c>
      <c r="J31" s="67" t="s">
        <v>256</v>
      </c>
      <c r="K31" s="67" t="s">
        <v>257</v>
      </c>
      <c r="L31" s="88">
        <v>9500</v>
      </c>
      <c r="M31" s="10"/>
    </row>
    <row r="32" spans="2:13" ht="20.100000000000001" customHeight="1" x14ac:dyDescent="0.25">
      <c r="B32" s="5"/>
      <c r="C32" s="5"/>
      <c r="D32" s="214" t="s">
        <v>417</v>
      </c>
      <c r="E32" s="215" t="s">
        <v>418</v>
      </c>
      <c r="F32" s="66">
        <v>117</v>
      </c>
      <c r="G32" s="67" t="s">
        <v>1269</v>
      </c>
      <c r="H32" s="218">
        <v>2</v>
      </c>
      <c r="I32" s="67" t="s">
        <v>1267</v>
      </c>
      <c r="J32" s="67" t="s">
        <v>260</v>
      </c>
      <c r="K32" s="67" t="s">
        <v>261</v>
      </c>
      <c r="L32" s="88">
        <v>19000</v>
      </c>
      <c r="M32" s="10"/>
    </row>
    <row r="33" spans="2:13" ht="20.100000000000001" customHeight="1" x14ac:dyDescent="0.25">
      <c r="B33" s="5"/>
      <c r="C33" s="5"/>
      <c r="D33" s="214" t="s">
        <v>419</v>
      </c>
      <c r="E33" s="215" t="s">
        <v>420</v>
      </c>
      <c r="F33" s="66">
        <v>78</v>
      </c>
      <c r="G33" s="67" t="s">
        <v>1269</v>
      </c>
      <c r="H33" s="218">
        <v>3</v>
      </c>
      <c r="I33" s="67" t="s">
        <v>1267</v>
      </c>
      <c r="J33" s="67" t="s">
        <v>187</v>
      </c>
      <c r="K33" s="67" t="s">
        <v>253</v>
      </c>
      <c r="L33" s="88">
        <v>28500</v>
      </c>
      <c r="M33" s="10"/>
    </row>
    <row r="34" spans="2:13" ht="30" customHeight="1" x14ac:dyDescent="0.25">
      <c r="B34" s="5"/>
      <c r="C34" s="5"/>
      <c r="D34" s="214" t="s">
        <v>421</v>
      </c>
      <c r="E34" s="215" t="s">
        <v>422</v>
      </c>
      <c r="F34" s="66">
        <v>61</v>
      </c>
      <c r="G34" s="67" t="s">
        <v>1269</v>
      </c>
      <c r="H34" s="218">
        <v>3</v>
      </c>
      <c r="I34" s="67" t="s">
        <v>1267</v>
      </c>
      <c r="J34" s="67" t="s">
        <v>187</v>
      </c>
      <c r="K34" s="67" t="s">
        <v>253</v>
      </c>
      <c r="L34" s="88">
        <v>28500</v>
      </c>
      <c r="M34" s="10"/>
    </row>
    <row r="35" spans="2:13" ht="20.100000000000001" customHeight="1" x14ac:dyDescent="0.25">
      <c r="B35" s="5"/>
      <c r="C35" s="5"/>
      <c r="D35" s="214" t="s">
        <v>423</v>
      </c>
      <c r="E35" s="215" t="s">
        <v>424</v>
      </c>
      <c r="F35" s="66">
        <v>21</v>
      </c>
      <c r="G35" s="67" t="s">
        <v>1283</v>
      </c>
      <c r="H35" s="209">
        <v>175</v>
      </c>
      <c r="I35" s="67" t="s">
        <v>1273</v>
      </c>
      <c r="J35" s="67" t="s">
        <v>148</v>
      </c>
      <c r="K35" s="67" t="s">
        <v>362</v>
      </c>
      <c r="L35" s="205">
        <v>32500</v>
      </c>
      <c r="M35" s="10"/>
    </row>
    <row r="36" spans="2:13" ht="120" customHeight="1" x14ac:dyDescent="0.25">
      <c r="B36" s="5"/>
      <c r="C36" s="5"/>
      <c r="D36" s="214" t="s">
        <v>1260</v>
      </c>
      <c r="E36" s="215" t="s">
        <v>1261</v>
      </c>
      <c r="F36" s="66">
        <v>1150</v>
      </c>
      <c r="G36" s="67" t="s">
        <v>1270</v>
      </c>
      <c r="H36" s="229">
        <v>300</v>
      </c>
      <c r="I36" s="67" t="s">
        <v>1267</v>
      </c>
      <c r="J36" s="209" t="s">
        <v>360</v>
      </c>
      <c r="K36" s="209" t="s">
        <v>361</v>
      </c>
      <c r="L36" s="205">
        <v>118200.92</v>
      </c>
      <c r="M36" s="10"/>
    </row>
    <row r="37" spans="2:13" ht="20.100000000000001" customHeight="1" x14ac:dyDescent="0.25">
      <c r="B37" s="5"/>
      <c r="C37" s="230" t="s">
        <v>1288</v>
      </c>
      <c r="D37" s="206" t="s">
        <v>1300</v>
      </c>
      <c r="E37" s="207" t="s">
        <v>1301</v>
      </c>
      <c r="F37" s="208">
        <v>17</v>
      </c>
      <c r="G37" s="209" t="s">
        <v>1269</v>
      </c>
      <c r="H37" s="229">
        <v>1</v>
      </c>
      <c r="I37" s="209" t="s">
        <v>1267</v>
      </c>
      <c r="J37" s="209" t="s">
        <v>256</v>
      </c>
      <c r="K37" s="209" t="s">
        <v>257</v>
      </c>
      <c r="L37" s="205">
        <v>9500</v>
      </c>
      <c r="M37" s="10"/>
    </row>
    <row r="38" spans="2:13" ht="30" customHeight="1" thickBot="1" x14ac:dyDescent="0.3">
      <c r="B38" s="5"/>
      <c r="C38" s="230" t="s">
        <v>1288</v>
      </c>
      <c r="D38" s="231" t="s">
        <v>1302</v>
      </c>
      <c r="E38" s="232" t="s">
        <v>1303</v>
      </c>
      <c r="F38" s="211">
        <v>52</v>
      </c>
      <c r="G38" s="233" t="s">
        <v>1269</v>
      </c>
      <c r="H38" s="234">
        <v>1</v>
      </c>
      <c r="I38" s="233" t="s">
        <v>1267</v>
      </c>
      <c r="J38" s="233" t="s">
        <v>256</v>
      </c>
      <c r="K38" s="233" t="s">
        <v>257</v>
      </c>
      <c r="L38" s="228">
        <v>6000</v>
      </c>
      <c r="M38" s="10"/>
    </row>
    <row r="39" spans="2:13" ht="6" customHeight="1" thickBot="1" x14ac:dyDescent="0.3">
      <c r="B39" s="5"/>
      <c r="C39" s="19"/>
      <c r="D39" s="52"/>
      <c r="E39" s="52"/>
      <c r="F39" s="52"/>
      <c r="G39" s="52"/>
      <c r="H39" s="52"/>
      <c r="I39" s="52"/>
      <c r="J39" s="52"/>
      <c r="K39" s="52"/>
      <c r="L39" s="53"/>
      <c r="M39" s="10"/>
    </row>
    <row r="40" spans="2:13" ht="9" customHeight="1" x14ac:dyDescent="0.25">
      <c r="B40" s="5"/>
      <c r="C40" s="46"/>
      <c r="D40" s="46"/>
      <c r="E40" s="46"/>
      <c r="F40" s="46"/>
      <c r="G40" s="46"/>
      <c r="H40" s="46"/>
      <c r="I40" s="46"/>
      <c r="J40" s="46"/>
      <c r="K40" s="46"/>
      <c r="L40" s="46"/>
      <c r="M40" s="10"/>
    </row>
    <row r="41" spans="2:13" ht="3.75" customHeight="1" thickBot="1" x14ac:dyDescent="0.3">
      <c r="B41" s="5"/>
      <c r="C41" s="46"/>
      <c r="D41" s="46"/>
      <c r="E41" s="46"/>
      <c r="F41" s="46"/>
      <c r="G41" s="46"/>
      <c r="H41" s="46"/>
      <c r="I41" s="46"/>
      <c r="J41" s="46"/>
      <c r="K41" s="46"/>
      <c r="L41" s="46"/>
      <c r="M41" s="10"/>
    </row>
    <row r="42" spans="2:13" ht="15" customHeight="1" x14ac:dyDescent="0.25">
      <c r="B42" s="5"/>
      <c r="C42" s="6"/>
      <c r="D42" s="65" t="s">
        <v>41</v>
      </c>
      <c r="E42" s="44"/>
      <c r="F42" s="44"/>
      <c r="G42" s="44"/>
      <c r="H42" s="44"/>
      <c r="I42" s="44"/>
      <c r="J42" s="44"/>
      <c r="K42" s="44"/>
      <c r="L42" s="45"/>
      <c r="M42" s="10"/>
    </row>
    <row r="43" spans="2:13" ht="8.25" customHeight="1" thickBot="1" x14ac:dyDescent="0.3">
      <c r="B43" s="5"/>
      <c r="C43" s="5"/>
      <c r="D43" s="48"/>
      <c r="E43" s="46"/>
      <c r="F43" s="46"/>
      <c r="G43" s="46"/>
      <c r="H43" s="46"/>
      <c r="I43" s="46"/>
      <c r="J43" s="46"/>
      <c r="K43" s="46"/>
      <c r="L43" s="10"/>
      <c r="M43" s="10"/>
    </row>
    <row r="44" spans="2:13" ht="13.5" customHeight="1" x14ac:dyDescent="0.25">
      <c r="B44" s="5"/>
      <c r="C44" s="5"/>
      <c r="D44" s="314" t="s">
        <v>74</v>
      </c>
      <c r="E44" s="315"/>
      <c r="F44" s="316"/>
      <c r="G44" s="319" t="s">
        <v>82</v>
      </c>
      <c r="H44" s="366"/>
      <c r="I44" s="367"/>
      <c r="J44" s="317" t="s">
        <v>83</v>
      </c>
      <c r="K44" s="319" t="s">
        <v>38</v>
      </c>
      <c r="L44" s="320"/>
      <c r="M44" s="10"/>
    </row>
    <row r="45" spans="2:13" ht="15" customHeight="1" x14ac:dyDescent="0.25">
      <c r="B45" s="5"/>
      <c r="C45" s="5"/>
      <c r="D45" s="135" t="s">
        <v>39</v>
      </c>
      <c r="E45" s="305" t="s">
        <v>40</v>
      </c>
      <c r="F45" s="307"/>
      <c r="G45" s="321"/>
      <c r="H45" s="368"/>
      <c r="I45" s="369"/>
      <c r="J45" s="318"/>
      <c r="K45" s="321"/>
      <c r="L45" s="322"/>
      <c r="M45" s="10"/>
    </row>
    <row r="46" spans="2:13" ht="30" customHeight="1" x14ac:dyDescent="0.25">
      <c r="B46" s="5"/>
      <c r="C46" s="5"/>
      <c r="D46" s="123" t="s">
        <v>425</v>
      </c>
      <c r="E46" s="402" t="s">
        <v>426</v>
      </c>
      <c r="F46" s="403"/>
      <c r="G46" s="338" t="s">
        <v>427</v>
      </c>
      <c r="H46" s="339"/>
      <c r="I46" s="340"/>
      <c r="J46" s="78" t="s">
        <v>174</v>
      </c>
      <c r="K46" s="400">
        <v>45000</v>
      </c>
      <c r="L46" s="401"/>
      <c r="M46" s="10"/>
    </row>
    <row r="47" spans="2:13" ht="20.100000000000001" customHeight="1" x14ac:dyDescent="0.25">
      <c r="B47" s="5"/>
      <c r="C47" s="5"/>
      <c r="D47" s="474" t="s">
        <v>1299</v>
      </c>
      <c r="E47" s="326" t="s">
        <v>428</v>
      </c>
      <c r="F47" s="327"/>
      <c r="G47" s="356" t="s">
        <v>343</v>
      </c>
      <c r="H47" s="357"/>
      <c r="I47" s="358"/>
      <c r="J47" s="332" t="s">
        <v>174</v>
      </c>
      <c r="K47" s="334">
        <v>128576.23</v>
      </c>
      <c r="L47" s="335"/>
      <c r="M47" s="10"/>
    </row>
    <row r="48" spans="2:13" ht="20.100000000000001" customHeight="1" x14ac:dyDescent="0.25">
      <c r="B48" s="5"/>
      <c r="C48" s="5"/>
      <c r="D48" s="475"/>
      <c r="E48" s="326" t="s">
        <v>429</v>
      </c>
      <c r="F48" s="327"/>
      <c r="G48" s="370"/>
      <c r="H48" s="371"/>
      <c r="I48" s="372"/>
      <c r="J48" s="365"/>
      <c r="K48" s="362"/>
      <c r="L48" s="363"/>
      <c r="M48" s="10"/>
    </row>
    <row r="49" spans="2:14" ht="20.100000000000001" customHeight="1" x14ac:dyDescent="0.25">
      <c r="B49" s="5"/>
      <c r="C49" s="5"/>
      <c r="D49" s="475"/>
      <c r="E49" s="326" t="s">
        <v>430</v>
      </c>
      <c r="F49" s="327"/>
      <c r="G49" s="370"/>
      <c r="H49" s="371"/>
      <c r="I49" s="372"/>
      <c r="J49" s="365"/>
      <c r="K49" s="362"/>
      <c r="L49" s="363"/>
      <c r="M49" s="10"/>
    </row>
    <row r="50" spans="2:14" ht="20.100000000000001" customHeight="1" x14ac:dyDescent="0.25">
      <c r="B50" s="5"/>
      <c r="C50" s="5"/>
      <c r="D50" s="475"/>
      <c r="E50" s="413" t="s">
        <v>1298</v>
      </c>
      <c r="F50" s="414"/>
      <c r="G50" s="370"/>
      <c r="H50" s="371"/>
      <c r="I50" s="372"/>
      <c r="J50" s="365"/>
      <c r="K50" s="362"/>
      <c r="L50" s="363"/>
      <c r="M50" s="10"/>
    </row>
    <row r="51" spans="2:14" ht="20.100000000000001" customHeight="1" x14ac:dyDescent="0.25">
      <c r="B51" s="5"/>
      <c r="C51" s="5"/>
      <c r="D51" s="475"/>
      <c r="E51" s="326" t="s">
        <v>431</v>
      </c>
      <c r="F51" s="327"/>
      <c r="G51" s="370"/>
      <c r="H51" s="371"/>
      <c r="I51" s="372"/>
      <c r="J51" s="365"/>
      <c r="K51" s="362"/>
      <c r="L51" s="363"/>
      <c r="M51" s="10"/>
    </row>
    <row r="52" spans="2:14" ht="20.100000000000001" customHeight="1" x14ac:dyDescent="0.25">
      <c r="B52" s="5"/>
      <c r="C52" s="5"/>
      <c r="D52" s="475"/>
      <c r="E52" s="326" t="s">
        <v>432</v>
      </c>
      <c r="F52" s="327"/>
      <c r="G52" s="370"/>
      <c r="H52" s="371"/>
      <c r="I52" s="372"/>
      <c r="J52" s="365"/>
      <c r="K52" s="362"/>
      <c r="L52" s="363"/>
      <c r="M52" s="10"/>
    </row>
    <row r="53" spans="2:14" ht="20.100000000000001" customHeight="1" x14ac:dyDescent="0.25">
      <c r="B53" s="5"/>
      <c r="C53" s="5"/>
      <c r="D53" s="475"/>
      <c r="E53" s="326" t="s">
        <v>433</v>
      </c>
      <c r="F53" s="327"/>
      <c r="G53" s="370"/>
      <c r="H53" s="371"/>
      <c r="I53" s="372"/>
      <c r="J53" s="365"/>
      <c r="K53" s="362"/>
      <c r="L53" s="363"/>
      <c r="M53" s="10"/>
    </row>
    <row r="54" spans="2:14" ht="20.100000000000001" customHeight="1" x14ac:dyDescent="0.25">
      <c r="B54" s="5"/>
      <c r="C54" s="5"/>
      <c r="D54" s="475"/>
      <c r="E54" s="326" t="s">
        <v>434</v>
      </c>
      <c r="F54" s="327"/>
      <c r="G54" s="370"/>
      <c r="H54" s="371"/>
      <c r="I54" s="372"/>
      <c r="J54" s="365"/>
      <c r="K54" s="362"/>
      <c r="L54" s="363"/>
      <c r="M54" s="10"/>
    </row>
    <row r="55" spans="2:14" ht="20.100000000000001" customHeight="1" x14ac:dyDescent="0.25">
      <c r="B55" s="5"/>
      <c r="C55" s="5"/>
      <c r="D55" s="475"/>
      <c r="E55" s="326" t="s">
        <v>435</v>
      </c>
      <c r="F55" s="327"/>
      <c r="G55" s="370"/>
      <c r="H55" s="371"/>
      <c r="I55" s="372"/>
      <c r="J55" s="365"/>
      <c r="K55" s="362"/>
      <c r="L55" s="363"/>
      <c r="M55" s="10"/>
    </row>
    <row r="56" spans="2:14" ht="20.100000000000001" customHeight="1" thickBot="1" x14ac:dyDescent="0.3">
      <c r="B56" s="5"/>
      <c r="C56" s="5"/>
      <c r="D56" s="476"/>
      <c r="E56" s="352" t="s">
        <v>436</v>
      </c>
      <c r="F56" s="353"/>
      <c r="G56" s="468"/>
      <c r="H56" s="469"/>
      <c r="I56" s="470"/>
      <c r="J56" s="477"/>
      <c r="K56" s="478"/>
      <c r="L56" s="479"/>
      <c r="M56" s="10"/>
    </row>
    <row r="57" spans="2:14" ht="6" customHeight="1" thickBot="1" x14ac:dyDescent="0.3">
      <c r="B57" s="5"/>
      <c r="C57" s="19"/>
      <c r="D57" s="52"/>
      <c r="E57" s="151"/>
      <c r="F57" s="151"/>
      <c r="G57" s="151"/>
      <c r="H57" s="151"/>
      <c r="I57" s="151"/>
      <c r="J57" s="151"/>
      <c r="K57" s="151"/>
      <c r="L57" s="152"/>
      <c r="M57" s="10"/>
    </row>
    <row r="58" spans="2:14" ht="15.75" customHeight="1" thickBot="1" x14ac:dyDescent="0.3">
      <c r="B58" s="5"/>
      <c r="C58" s="46"/>
      <c r="D58" s="46"/>
      <c r="E58" s="46"/>
      <c r="F58" s="46"/>
      <c r="G58" s="46"/>
      <c r="H58" s="46"/>
      <c r="I58" s="46"/>
      <c r="J58" s="46"/>
      <c r="K58" s="46"/>
      <c r="L58" s="46"/>
      <c r="M58" s="10"/>
      <c r="N58" s="46"/>
    </row>
    <row r="59" spans="2:14" ht="15" customHeight="1" x14ac:dyDescent="0.25">
      <c r="B59" s="5"/>
      <c r="C59" s="140"/>
      <c r="D59" s="7" t="s">
        <v>42</v>
      </c>
      <c r="E59" s="8"/>
      <c r="F59" s="8"/>
      <c r="G59" s="8"/>
      <c r="H59" s="8"/>
      <c r="I59" s="8"/>
      <c r="J59" s="8"/>
      <c r="K59" s="8"/>
      <c r="L59" s="142"/>
      <c r="M59" s="27"/>
      <c r="N59" s="46"/>
    </row>
    <row r="60" spans="2:14" ht="6.75" customHeight="1" thickBot="1" x14ac:dyDescent="0.3">
      <c r="B60" s="5"/>
      <c r="C60" s="24"/>
      <c r="D60" s="25"/>
      <c r="E60" s="25"/>
      <c r="F60" s="25"/>
      <c r="G60" s="25"/>
      <c r="H60" s="25"/>
      <c r="I60" s="25"/>
      <c r="J60" s="25"/>
      <c r="K60" s="25"/>
      <c r="L60" s="27"/>
      <c r="M60" s="27"/>
      <c r="N60" s="46"/>
    </row>
    <row r="61" spans="2:14" s="50" customFormat="1" ht="16.5" customHeight="1" x14ac:dyDescent="0.25">
      <c r="B61" s="47"/>
      <c r="C61" s="36"/>
      <c r="D61" s="350" t="s">
        <v>74</v>
      </c>
      <c r="E61" s="351"/>
      <c r="F61" s="317" t="s">
        <v>82</v>
      </c>
      <c r="G61" s="319" t="s">
        <v>83</v>
      </c>
      <c r="H61" s="366"/>
      <c r="I61" s="367"/>
      <c r="J61" s="317" t="s">
        <v>38</v>
      </c>
      <c r="K61" s="317"/>
      <c r="L61" s="348"/>
      <c r="M61" s="49"/>
    </row>
    <row r="62" spans="2:14" s="50" customFormat="1" ht="17.25" customHeight="1" x14ac:dyDescent="0.25">
      <c r="B62" s="47"/>
      <c r="C62" s="36"/>
      <c r="D62" s="135" t="s">
        <v>39</v>
      </c>
      <c r="E62" s="132" t="s">
        <v>40</v>
      </c>
      <c r="F62" s="318"/>
      <c r="G62" s="321"/>
      <c r="H62" s="368"/>
      <c r="I62" s="369"/>
      <c r="J62" s="3" t="s">
        <v>43</v>
      </c>
      <c r="K62" s="3" t="s">
        <v>44</v>
      </c>
      <c r="L62" s="4" t="s">
        <v>45</v>
      </c>
      <c r="M62" s="49"/>
    </row>
    <row r="63" spans="2:14" ht="18" customHeight="1" thickBot="1" x14ac:dyDescent="0.3">
      <c r="B63" s="5"/>
      <c r="C63" s="24"/>
      <c r="D63" s="59"/>
      <c r="E63" s="60"/>
      <c r="F63" s="61"/>
      <c r="G63" s="376"/>
      <c r="H63" s="377"/>
      <c r="I63" s="378"/>
      <c r="J63" s="62"/>
      <c r="K63" s="121"/>
      <c r="L63" s="63"/>
      <c r="M63" s="10"/>
    </row>
    <row r="64" spans="2:14" ht="6" customHeight="1" thickBot="1" x14ac:dyDescent="0.3">
      <c r="B64" s="5"/>
      <c r="C64" s="34"/>
      <c r="D64" s="153"/>
      <c r="E64" s="20"/>
      <c r="F64" s="154"/>
      <c r="G64" s="155"/>
      <c r="H64" s="155"/>
      <c r="I64" s="155"/>
      <c r="J64" s="155"/>
      <c r="K64" s="155"/>
      <c r="L64" s="156"/>
      <c r="M64" s="27"/>
      <c r="N64" s="46"/>
    </row>
    <row r="65" spans="2:14" ht="13.5" customHeight="1" thickBot="1" x14ac:dyDescent="0.3">
      <c r="B65" s="5"/>
      <c r="C65" s="25"/>
      <c r="D65" s="157"/>
      <c r="E65" s="26"/>
      <c r="F65" s="158"/>
      <c r="G65" s="159"/>
      <c r="H65" s="159"/>
      <c r="I65" s="159"/>
      <c r="J65" s="159"/>
      <c r="K65" s="159"/>
      <c r="L65" s="159"/>
      <c r="M65" s="27"/>
      <c r="N65" s="46"/>
    </row>
    <row r="66" spans="2:14" ht="15" customHeight="1" x14ac:dyDescent="0.25">
      <c r="B66" s="5"/>
      <c r="C66" s="140"/>
      <c r="D66" s="7" t="s">
        <v>46</v>
      </c>
      <c r="E66" s="8"/>
      <c r="F66" s="8"/>
      <c r="G66" s="8"/>
      <c r="H66" s="8"/>
      <c r="I66" s="8"/>
      <c r="J66" s="8"/>
      <c r="K66" s="8"/>
      <c r="L66" s="142"/>
      <c r="M66" s="27"/>
      <c r="N66" s="46"/>
    </row>
    <row r="67" spans="2:14" ht="5.25" customHeight="1" thickBot="1" x14ac:dyDescent="0.3">
      <c r="B67" s="5"/>
      <c r="C67" s="24"/>
      <c r="D67" s="25"/>
      <c r="E67" s="25"/>
      <c r="F67" s="25"/>
      <c r="G67" s="25"/>
      <c r="H67" s="25"/>
      <c r="I67" s="25"/>
      <c r="J67" s="25"/>
      <c r="K67" s="25"/>
      <c r="L67" s="27"/>
      <c r="M67" s="27"/>
      <c r="N67" s="46"/>
    </row>
    <row r="68" spans="2:14" s="50" customFormat="1" ht="15" customHeight="1" x14ac:dyDescent="0.25">
      <c r="B68" s="47"/>
      <c r="C68" s="36"/>
      <c r="D68" s="350" t="s">
        <v>74</v>
      </c>
      <c r="E68" s="351"/>
      <c r="F68" s="317" t="s">
        <v>82</v>
      </c>
      <c r="G68" s="319" t="s">
        <v>83</v>
      </c>
      <c r="H68" s="366"/>
      <c r="I68" s="367"/>
      <c r="J68" s="317" t="s">
        <v>38</v>
      </c>
      <c r="K68" s="317"/>
      <c r="L68" s="348"/>
      <c r="M68" s="49"/>
    </row>
    <row r="69" spans="2:14" s="50" customFormat="1" ht="23.25" customHeight="1" x14ac:dyDescent="0.25">
      <c r="B69" s="47"/>
      <c r="C69" s="36"/>
      <c r="D69" s="135" t="s">
        <v>39</v>
      </c>
      <c r="E69" s="132" t="s">
        <v>40</v>
      </c>
      <c r="F69" s="318"/>
      <c r="G69" s="321"/>
      <c r="H69" s="368"/>
      <c r="I69" s="369"/>
      <c r="J69" s="3" t="s">
        <v>43</v>
      </c>
      <c r="K69" s="3" t="s">
        <v>44</v>
      </c>
      <c r="L69" s="4" t="s">
        <v>45</v>
      </c>
      <c r="M69" s="49"/>
    </row>
    <row r="70" spans="2:14" ht="18" customHeight="1" thickBot="1" x14ac:dyDescent="0.3">
      <c r="B70" s="5"/>
      <c r="C70" s="24"/>
      <c r="D70" s="59"/>
      <c r="E70" s="60"/>
      <c r="F70" s="61"/>
      <c r="G70" s="376"/>
      <c r="H70" s="377"/>
      <c r="I70" s="378"/>
      <c r="J70" s="64"/>
      <c r="K70" s="64"/>
      <c r="L70" s="63"/>
      <c r="M70" s="10"/>
    </row>
    <row r="71" spans="2:14" ht="6" customHeight="1" thickBot="1" x14ac:dyDescent="0.3">
      <c r="B71" s="5"/>
      <c r="C71" s="24"/>
      <c r="D71" s="20"/>
      <c r="E71" s="131"/>
      <c r="F71" s="131"/>
      <c r="G71" s="131"/>
      <c r="H71" s="175"/>
      <c r="I71" s="175"/>
      <c r="J71" s="131"/>
      <c r="K71" s="131"/>
      <c r="L71" s="130"/>
      <c r="M71" s="27"/>
      <c r="N71" s="46"/>
    </row>
    <row r="72" spans="2:14" ht="15" customHeight="1" thickBot="1" x14ac:dyDescent="0.3">
      <c r="B72" s="5"/>
      <c r="C72" s="146"/>
      <c r="D72" s="146"/>
      <c r="E72" s="146"/>
      <c r="F72" s="146"/>
      <c r="G72" s="146"/>
      <c r="H72" s="146"/>
      <c r="I72" s="146"/>
      <c r="J72" s="146"/>
      <c r="K72" s="146"/>
      <c r="L72" s="146"/>
      <c r="M72" s="27"/>
      <c r="N72" s="46"/>
    </row>
    <row r="73" spans="2:14" ht="38.25" x14ac:dyDescent="0.25">
      <c r="B73" s="5"/>
      <c r="C73" s="6"/>
      <c r="D73" s="7" t="s">
        <v>85</v>
      </c>
      <c r="E73" s="8"/>
      <c r="F73" s="8"/>
      <c r="G73" s="177"/>
      <c r="H73" s="177"/>
      <c r="I73" s="9"/>
      <c r="J73" s="119" t="s">
        <v>47</v>
      </c>
      <c r="K73" s="119" t="s">
        <v>48</v>
      </c>
      <c r="L73" s="120" t="s">
        <v>49</v>
      </c>
      <c r="M73" s="10"/>
    </row>
    <row r="74" spans="2:14" ht="17.25" customHeight="1" x14ac:dyDescent="0.25">
      <c r="B74" s="5"/>
      <c r="C74" s="5"/>
      <c r="D74" s="12" t="s">
        <v>50</v>
      </c>
      <c r="E74" s="13"/>
      <c r="F74" s="13"/>
      <c r="G74" s="13"/>
      <c r="H74" s="13"/>
      <c r="I74" s="13"/>
      <c r="J74" s="14"/>
      <c r="K74" s="14">
        <v>80104.73</v>
      </c>
      <c r="L74" s="15">
        <f>J74+K74</f>
        <v>80104.73</v>
      </c>
      <c r="M74" s="10"/>
    </row>
    <row r="75" spans="2:14" ht="17.25" customHeight="1" x14ac:dyDescent="0.25">
      <c r="B75" s="5"/>
      <c r="C75" s="5"/>
      <c r="D75" s="12" t="s">
        <v>51</v>
      </c>
      <c r="E75" s="13"/>
      <c r="F75" s="13"/>
      <c r="G75" s="13"/>
      <c r="H75" s="13"/>
      <c r="I75" s="13"/>
      <c r="J75" s="14"/>
      <c r="K75" s="14"/>
      <c r="L75" s="15">
        <f t="shared" ref="L75:L84" si="0">J75+K75</f>
        <v>0</v>
      </c>
      <c r="M75" s="10"/>
    </row>
    <row r="76" spans="2:14" ht="17.25" customHeight="1" x14ac:dyDescent="0.25">
      <c r="B76" s="5"/>
      <c r="C76" s="5"/>
      <c r="D76" s="124" t="s">
        <v>52</v>
      </c>
      <c r="E76" s="136"/>
      <c r="F76" s="136"/>
      <c r="G76" s="136"/>
      <c r="H76" s="176"/>
      <c r="I76" s="176"/>
      <c r="J76" s="14"/>
      <c r="K76" s="14">
        <v>43612.57</v>
      </c>
      <c r="L76" s="15">
        <f t="shared" si="0"/>
        <v>43612.57</v>
      </c>
      <c r="M76" s="10"/>
    </row>
    <row r="77" spans="2:14" ht="17.25" customHeight="1" x14ac:dyDescent="0.25">
      <c r="B77" s="5"/>
      <c r="C77" s="5"/>
      <c r="D77" s="12" t="s">
        <v>53</v>
      </c>
      <c r="E77" s="13"/>
      <c r="F77" s="13"/>
      <c r="G77" s="13"/>
      <c r="H77" s="13"/>
      <c r="I77" s="13"/>
      <c r="J77" s="14"/>
      <c r="K77" s="14"/>
      <c r="L77" s="15">
        <f t="shared" si="0"/>
        <v>0</v>
      </c>
      <c r="M77" s="10"/>
    </row>
    <row r="78" spans="2:14" ht="17.25" customHeight="1" x14ac:dyDescent="0.25">
      <c r="B78" s="5"/>
      <c r="C78" s="5"/>
      <c r="D78" s="12" t="s">
        <v>54</v>
      </c>
      <c r="E78" s="13"/>
      <c r="F78" s="13"/>
      <c r="G78" s="13"/>
      <c r="H78" s="13"/>
      <c r="I78" s="13"/>
      <c r="J78" s="14"/>
      <c r="K78" s="14">
        <v>6543.19</v>
      </c>
      <c r="L78" s="15">
        <f t="shared" si="0"/>
        <v>6543.19</v>
      </c>
      <c r="M78" s="10"/>
    </row>
    <row r="79" spans="2:14" ht="17.25" customHeight="1" x14ac:dyDescent="0.25">
      <c r="B79" s="5"/>
      <c r="C79" s="5"/>
      <c r="D79" s="124" t="s">
        <v>55</v>
      </c>
      <c r="E79" s="136"/>
      <c r="F79" s="136"/>
      <c r="G79" s="136"/>
      <c r="H79" s="176"/>
      <c r="I79" s="176"/>
      <c r="J79" s="14"/>
      <c r="K79" s="14"/>
      <c r="L79" s="15">
        <f t="shared" si="0"/>
        <v>0</v>
      </c>
      <c r="M79" s="10"/>
    </row>
    <row r="80" spans="2:14" ht="17.25" customHeight="1" x14ac:dyDescent="0.25">
      <c r="B80" s="5"/>
      <c r="C80" s="5"/>
      <c r="D80" s="124" t="s">
        <v>56</v>
      </c>
      <c r="E80" s="136"/>
      <c r="F80" s="136"/>
      <c r="G80" s="136"/>
      <c r="H80" s="176"/>
      <c r="I80" s="176"/>
      <c r="J80" s="14"/>
      <c r="K80" s="14">
        <v>17801.05</v>
      </c>
      <c r="L80" s="15">
        <f t="shared" si="0"/>
        <v>17801.05</v>
      </c>
      <c r="M80" s="10"/>
    </row>
    <row r="81" spans="2:14" ht="17.25" customHeight="1" x14ac:dyDescent="0.25">
      <c r="B81" s="5"/>
      <c r="C81" s="5"/>
      <c r="D81" s="124" t="s">
        <v>57</v>
      </c>
      <c r="E81" s="136"/>
      <c r="F81" s="136"/>
      <c r="G81" s="136"/>
      <c r="H81" s="176"/>
      <c r="I81" s="176"/>
      <c r="J81" s="14"/>
      <c r="K81" s="14">
        <v>3560.21</v>
      </c>
      <c r="L81" s="15">
        <f t="shared" si="0"/>
        <v>3560.21</v>
      </c>
      <c r="M81" s="10"/>
    </row>
    <row r="82" spans="2:14" ht="17.25" customHeight="1" x14ac:dyDescent="0.25">
      <c r="B82" s="5"/>
      <c r="C82" s="5"/>
      <c r="D82" s="124" t="s">
        <v>58</v>
      </c>
      <c r="E82" s="136"/>
      <c r="F82" s="136"/>
      <c r="G82" s="136"/>
      <c r="H82" s="176"/>
      <c r="I82" s="176"/>
      <c r="J82" s="14"/>
      <c r="K82" s="14">
        <v>1780.1</v>
      </c>
      <c r="L82" s="15">
        <f t="shared" si="0"/>
        <v>1780.1</v>
      </c>
      <c r="M82" s="10"/>
    </row>
    <row r="83" spans="2:14" ht="17.25" customHeight="1" x14ac:dyDescent="0.25">
      <c r="B83" s="5"/>
      <c r="C83" s="5"/>
      <c r="D83" s="124" t="s">
        <v>59</v>
      </c>
      <c r="E83" s="136"/>
      <c r="F83" s="136"/>
      <c r="G83" s="136"/>
      <c r="H83" s="176"/>
      <c r="I83" s="176"/>
      <c r="J83" s="16"/>
      <c r="K83" s="14"/>
      <c r="L83" s="15">
        <f t="shared" si="0"/>
        <v>0</v>
      </c>
      <c r="M83" s="10"/>
    </row>
    <row r="84" spans="2:14" ht="17.25" customHeight="1" x14ac:dyDescent="0.25">
      <c r="B84" s="5"/>
      <c r="C84" s="5"/>
      <c r="D84" s="124" t="s">
        <v>60</v>
      </c>
      <c r="E84" s="136"/>
      <c r="F84" s="136"/>
      <c r="G84" s="136"/>
      <c r="H84" s="176"/>
      <c r="I84" s="176"/>
      <c r="J84" s="16"/>
      <c r="K84" s="14"/>
      <c r="L84" s="15">
        <f t="shared" si="0"/>
        <v>0</v>
      </c>
      <c r="M84" s="10"/>
    </row>
    <row r="85" spans="2:14" ht="17.25" customHeight="1" x14ac:dyDescent="0.25">
      <c r="B85" s="5"/>
      <c r="C85" s="5"/>
      <c r="D85" s="17" t="s">
        <v>2</v>
      </c>
      <c r="E85" s="2"/>
      <c r="F85" s="2"/>
      <c r="G85" s="2"/>
      <c r="H85" s="2"/>
      <c r="I85" s="2"/>
      <c r="J85" s="18"/>
      <c r="K85" s="18">
        <f>SUM(K74:K84)</f>
        <v>153401.84999999998</v>
      </c>
      <c r="L85" s="55">
        <f>SUM(L74:L84)</f>
        <v>153401.84999999998</v>
      </c>
      <c r="M85" s="10"/>
    </row>
    <row r="86" spans="2:14" ht="15" customHeight="1" thickBot="1" x14ac:dyDescent="0.3">
      <c r="B86" s="5"/>
      <c r="C86" s="19"/>
      <c r="D86" s="20"/>
      <c r="E86" s="21"/>
      <c r="F86" s="21"/>
      <c r="G86" s="21"/>
      <c r="H86" s="21"/>
      <c r="I86" s="21"/>
      <c r="J86" s="22"/>
      <c r="K86" s="22"/>
      <c r="L86" s="23"/>
      <c r="M86" s="10"/>
    </row>
    <row r="87" spans="2:14" ht="15.75" customHeight="1" thickBot="1" x14ac:dyDescent="0.3">
      <c r="B87" s="5"/>
      <c r="C87" s="46"/>
      <c r="D87" s="46"/>
      <c r="E87" s="46"/>
      <c r="F87" s="46"/>
      <c r="G87" s="46"/>
      <c r="H87" s="46"/>
      <c r="I87" s="46"/>
      <c r="J87" s="46"/>
      <c r="K87" s="46"/>
      <c r="L87" s="46"/>
      <c r="M87" s="10"/>
      <c r="N87" s="46"/>
    </row>
    <row r="88" spans="2:14" s="40" customFormat="1" x14ac:dyDescent="0.25">
      <c r="B88" s="36"/>
      <c r="C88" s="147"/>
      <c r="D88" s="7" t="s">
        <v>86</v>
      </c>
      <c r="E88" s="148"/>
      <c r="F88" s="148"/>
      <c r="G88" s="7"/>
      <c r="H88" s="7"/>
      <c r="I88" s="7"/>
      <c r="J88" s="7"/>
      <c r="K88" s="7"/>
      <c r="L88" s="149"/>
      <c r="M88" s="39"/>
      <c r="N88" s="1"/>
    </row>
    <row r="89" spans="2:14" s="28" customFormat="1" ht="17.25" customHeight="1" x14ac:dyDescent="0.25">
      <c r="B89" s="24"/>
      <c r="C89" s="24"/>
      <c r="D89" s="25"/>
      <c r="E89" s="26"/>
      <c r="F89" s="26"/>
      <c r="G89" s="26"/>
      <c r="H89" s="26"/>
      <c r="I89" s="26"/>
      <c r="J89" s="26"/>
      <c r="K89" s="26"/>
      <c r="L89" s="160" t="s">
        <v>38</v>
      </c>
      <c r="M89" s="27"/>
      <c r="N89" s="25"/>
    </row>
    <row r="90" spans="2:14" s="28" customFormat="1" ht="17.25" customHeight="1" x14ac:dyDescent="0.25">
      <c r="B90" s="24"/>
      <c r="C90" s="24"/>
      <c r="D90" s="137" t="s">
        <v>61</v>
      </c>
      <c r="E90" s="138"/>
      <c r="F90" s="138"/>
      <c r="G90" s="138"/>
      <c r="H90" s="172"/>
      <c r="I90" s="172"/>
      <c r="J90" s="138"/>
      <c r="K90" s="139"/>
      <c r="L90" s="15">
        <v>15000</v>
      </c>
      <c r="M90" s="27"/>
      <c r="N90" s="25"/>
    </row>
    <row r="91" spans="2:14" s="28" customFormat="1" ht="17.25" customHeight="1" x14ac:dyDescent="0.25">
      <c r="B91" s="24"/>
      <c r="C91" s="24"/>
      <c r="D91" s="32" t="s">
        <v>62</v>
      </c>
      <c r="E91" s="138"/>
      <c r="F91" s="138"/>
      <c r="G91" s="138"/>
      <c r="H91" s="172"/>
      <c r="I91" s="172"/>
      <c r="J91" s="138"/>
      <c r="K91" s="138"/>
      <c r="L91" s="15"/>
      <c r="M91" s="27"/>
      <c r="N91" s="25"/>
    </row>
    <row r="92" spans="2:14" s="28" customFormat="1" ht="14.25" customHeight="1" x14ac:dyDescent="0.25">
      <c r="B92" s="24"/>
      <c r="C92" s="24"/>
      <c r="D92" s="33" t="s">
        <v>2</v>
      </c>
      <c r="E92" s="138"/>
      <c r="F92" s="138"/>
      <c r="G92" s="138"/>
      <c r="H92" s="172"/>
      <c r="I92" s="172"/>
      <c r="J92" s="138"/>
      <c r="K92" s="138"/>
      <c r="L92" s="57">
        <f>L90+L91</f>
        <v>15000</v>
      </c>
      <c r="M92" s="27"/>
      <c r="N92" s="25"/>
    </row>
    <row r="93" spans="2:14" s="28" customFormat="1" ht="14.25" customHeight="1" thickBot="1" x14ac:dyDescent="0.3">
      <c r="B93" s="24"/>
      <c r="C93" s="34"/>
      <c r="D93" s="20"/>
      <c r="E93" s="20"/>
      <c r="F93" s="22"/>
      <c r="G93" s="22"/>
      <c r="H93" s="22"/>
      <c r="I93" s="22"/>
      <c r="J93" s="22"/>
      <c r="K93" s="22"/>
      <c r="L93" s="35"/>
      <c r="M93" s="27"/>
    </row>
    <row r="94" spans="2:14" s="28" customFormat="1" ht="15" customHeight="1" thickBot="1" x14ac:dyDescent="0.3">
      <c r="B94" s="24"/>
      <c r="C94" s="25"/>
      <c r="D94" s="25"/>
      <c r="E94" s="25"/>
      <c r="F94" s="25"/>
      <c r="G94" s="25"/>
      <c r="H94" s="25"/>
      <c r="I94" s="25"/>
      <c r="J94" s="25"/>
      <c r="K94" s="25"/>
      <c r="L94" s="25"/>
      <c r="M94" s="27"/>
      <c r="N94" s="25"/>
    </row>
    <row r="95" spans="2:14" s="28" customFormat="1" ht="15" customHeight="1" x14ac:dyDescent="0.25">
      <c r="B95" s="24"/>
      <c r="C95" s="140"/>
      <c r="D95" s="65" t="s">
        <v>63</v>
      </c>
      <c r="E95" s="8"/>
      <c r="F95" s="8"/>
      <c r="G95" s="8"/>
      <c r="H95" s="8"/>
      <c r="I95" s="8"/>
      <c r="J95" s="323" t="s">
        <v>38</v>
      </c>
      <c r="K95" s="324"/>
      <c r="L95" s="325"/>
      <c r="M95" s="27"/>
      <c r="N95" s="25"/>
    </row>
    <row r="96" spans="2:14" s="28" customFormat="1" ht="17.25" customHeight="1" x14ac:dyDescent="0.25">
      <c r="B96" s="24"/>
      <c r="C96" s="24"/>
      <c r="D96" s="305" t="s">
        <v>64</v>
      </c>
      <c r="E96" s="306"/>
      <c r="F96" s="307"/>
      <c r="G96" s="305" t="s">
        <v>75</v>
      </c>
      <c r="H96" s="306"/>
      <c r="I96" s="307"/>
      <c r="J96" s="3" t="s">
        <v>43</v>
      </c>
      <c r="K96" s="3" t="s">
        <v>44</v>
      </c>
      <c r="L96" s="4" t="s">
        <v>45</v>
      </c>
      <c r="M96" s="27"/>
      <c r="N96" s="25"/>
    </row>
    <row r="97" spans="2:14" s="40" customFormat="1" ht="17.25" customHeight="1" x14ac:dyDescent="0.25">
      <c r="B97" s="36"/>
      <c r="C97" s="36"/>
      <c r="D97" s="308" t="s">
        <v>65</v>
      </c>
      <c r="E97" s="309"/>
      <c r="F97" s="310"/>
      <c r="G97" s="379">
        <v>22</v>
      </c>
      <c r="H97" s="344"/>
      <c r="I97" s="380"/>
      <c r="J97" s="56">
        <f>SUM(L17:L38)</f>
        <v>680700.92</v>
      </c>
      <c r="K97" s="37"/>
      <c r="L97" s="38"/>
      <c r="M97" s="39"/>
      <c r="N97" s="1"/>
    </row>
    <row r="98" spans="2:14" s="28" customFormat="1" ht="17.25" customHeight="1" x14ac:dyDescent="0.25">
      <c r="B98" s="24"/>
      <c r="C98" s="24"/>
      <c r="D98" s="308" t="s">
        <v>66</v>
      </c>
      <c r="E98" s="309"/>
      <c r="F98" s="310"/>
      <c r="G98" s="379">
        <v>2</v>
      </c>
      <c r="H98" s="344"/>
      <c r="I98" s="380"/>
      <c r="J98" s="56">
        <f>SUM(K46:L56)</f>
        <v>173576.22999999998</v>
      </c>
      <c r="K98" s="42"/>
      <c r="L98" s="43"/>
      <c r="M98" s="27"/>
      <c r="N98" s="25"/>
    </row>
    <row r="99" spans="2:14" s="28" customFormat="1" ht="17.25" customHeight="1" x14ac:dyDescent="0.25">
      <c r="B99" s="24"/>
      <c r="C99" s="24"/>
      <c r="D99" s="308" t="s">
        <v>67</v>
      </c>
      <c r="E99" s="309"/>
      <c r="F99" s="310"/>
      <c r="G99" s="379"/>
      <c r="H99" s="344"/>
      <c r="I99" s="380"/>
      <c r="J99" s="56">
        <f>J63</f>
        <v>0</v>
      </c>
      <c r="K99" s="41"/>
      <c r="L99" s="15"/>
      <c r="M99" s="27"/>
      <c r="N99" s="25"/>
    </row>
    <row r="100" spans="2:14" s="28" customFormat="1" ht="17.25" customHeight="1" x14ac:dyDescent="0.25">
      <c r="B100" s="24"/>
      <c r="C100" s="24"/>
      <c r="D100" s="308" t="s">
        <v>68</v>
      </c>
      <c r="E100" s="309"/>
      <c r="F100" s="310"/>
      <c r="G100" s="379"/>
      <c r="H100" s="344"/>
      <c r="I100" s="380"/>
      <c r="J100" s="56">
        <f>J70</f>
        <v>0</v>
      </c>
      <c r="K100" s="41"/>
      <c r="L100" s="15"/>
      <c r="M100" s="27"/>
      <c r="N100" s="25"/>
    </row>
    <row r="101" spans="2:14" s="28" customFormat="1" ht="17.25" customHeight="1" x14ac:dyDescent="0.25">
      <c r="B101" s="24"/>
      <c r="C101" s="24"/>
      <c r="D101" s="308" t="s">
        <v>69</v>
      </c>
      <c r="E101" s="309"/>
      <c r="F101" s="310"/>
      <c r="G101" s="384"/>
      <c r="H101" s="385"/>
      <c r="I101" s="386"/>
      <c r="J101" s="56">
        <f>L92</f>
        <v>15000</v>
      </c>
      <c r="K101" s="42"/>
      <c r="L101" s="43"/>
      <c r="M101" s="27"/>
      <c r="N101" s="25"/>
    </row>
    <row r="102" spans="2:14" s="28" customFormat="1" ht="17.25" customHeight="1" x14ac:dyDescent="0.25">
      <c r="B102" s="24"/>
      <c r="C102" s="24"/>
      <c r="D102" s="308" t="s">
        <v>70</v>
      </c>
      <c r="E102" s="309"/>
      <c r="F102" s="310"/>
      <c r="G102" s="384"/>
      <c r="H102" s="385"/>
      <c r="I102" s="386"/>
      <c r="J102" s="42"/>
      <c r="K102" s="41"/>
      <c r="L102" s="15">
        <f>K85</f>
        <v>153401.84999999998</v>
      </c>
      <c r="M102" s="27"/>
      <c r="N102" s="25"/>
    </row>
    <row r="103" spans="2:14" s="28" customFormat="1" ht="17.25" customHeight="1" x14ac:dyDescent="0.25">
      <c r="B103" s="24"/>
      <c r="C103" s="24"/>
      <c r="D103" s="308" t="s">
        <v>71</v>
      </c>
      <c r="E103" s="309"/>
      <c r="F103" s="310"/>
      <c r="G103" s="379"/>
      <c r="H103" s="344"/>
      <c r="I103" s="380"/>
      <c r="J103" s="42"/>
      <c r="K103" s="42"/>
      <c r="L103" s="15"/>
      <c r="M103" s="27"/>
      <c r="N103" s="25"/>
    </row>
    <row r="104" spans="2:14" s="28" customFormat="1" ht="17.25" customHeight="1" x14ac:dyDescent="0.25">
      <c r="B104" s="24"/>
      <c r="C104" s="24"/>
      <c r="D104" s="305" t="s">
        <v>72</v>
      </c>
      <c r="E104" s="306"/>
      <c r="F104" s="307"/>
      <c r="G104" s="387">
        <f>G103+G100+G99+G98+G97</f>
        <v>24</v>
      </c>
      <c r="H104" s="388"/>
      <c r="I104" s="389"/>
      <c r="J104" s="14">
        <f>SUM(J97:J101)</f>
        <v>869277.15</v>
      </c>
      <c r="K104" s="14">
        <f>K99+K100+K102</f>
        <v>0</v>
      </c>
      <c r="L104" s="15">
        <f>L99+L100+L102+L103</f>
        <v>153401.84999999998</v>
      </c>
      <c r="M104" s="27"/>
      <c r="N104" s="25"/>
    </row>
    <row r="105" spans="2:14" s="28" customFormat="1" ht="17.25" customHeight="1" thickBot="1" x14ac:dyDescent="0.3">
      <c r="B105" s="24"/>
      <c r="C105" s="34"/>
      <c r="D105" s="311" t="s">
        <v>73</v>
      </c>
      <c r="E105" s="312"/>
      <c r="F105" s="313"/>
      <c r="G105" s="381">
        <f>G104</f>
        <v>24</v>
      </c>
      <c r="H105" s="382"/>
      <c r="I105" s="383"/>
      <c r="J105" s="345">
        <f>J104+K104+L104</f>
        <v>1022679</v>
      </c>
      <c r="K105" s="346"/>
      <c r="L105" s="347"/>
      <c r="M105" s="27"/>
      <c r="N105" s="25"/>
    </row>
    <row r="106" spans="2:14" ht="13.5" thickBot="1" x14ac:dyDescent="0.3">
      <c r="B106" s="19"/>
      <c r="C106" s="52"/>
      <c r="D106" s="52"/>
      <c r="E106" s="52"/>
      <c r="F106" s="52"/>
      <c r="G106" s="52"/>
      <c r="H106" s="52"/>
      <c r="I106" s="52"/>
      <c r="J106" s="52"/>
      <c r="K106" s="52"/>
      <c r="L106" s="52"/>
      <c r="M106" s="53"/>
      <c r="N106" s="46"/>
    </row>
  </sheetData>
  <mergeCells count="66">
    <mergeCell ref="K46:L46"/>
    <mergeCell ref="D44:F44"/>
    <mergeCell ref="J47:J56"/>
    <mergeCell ref="K47:L56"/>
    <mergeCell ref="E49:F49"/>
    <mergeCell ref="E50:F50"/>
    <mergeCell ref="E51:F51"/>
    <mergeCell ref="E52:F52"/>
    <mergeCell ref="J44:J45"/>
    <mergeCell ref="K44:L45"/>
    <mergeCell ref="E45:F45"/>
    <mergeCell ref="G44:I45"/>
    <mergeCell ref="G46:I46"/>
    <mergeCell ref="G47:I56"/>
    <mergeCell ref="E46:F46"/>
    <mergeCell ref="E53:F53"/>
    <mergeCell ref="J105:L105"/>
    <mergeCell ref="E56:F56"/>
    <mergeCell ref="D61:E61"/>
    <mergeCell ref="F61:F62"/>
    <mergeCell ref="J61:L61"/>
    <mergeCell ref="D68:E68"/>
    <mergeCell ref="F68:F69"/>
    <mergeCell ref="J68:L68"/>
    <mergeCell ref="J95:L95"/>
    <mergeCell ref="D99:F99"/>
    <mergeCell ref="D104:F104"/>
    <mergeCell ref="D105:F105"/>
    <mergeCell ref="D100:F100"/>
    <mergeCell ref="D101:F101"/>
    <mergeCell ref="D102:F102"/>
    <mergeCell ref="D103:F103"/>
    <mergeCell ref="E54:F54"/>
    <mergeCell ref="E47:F47"/>
    <mergeCell ref="E48:F48"/>
    <mergeCell ref="D96:F96"/>
    <mergeCell ref="D97:F97"/>
    <mergeCell ref="D98:F98"/>
    <mergeCell ref="E55:F55"/>
    <mergeCell ref="D47:D56"/>
    <mergeCell ref="C3:L5"/>
    <mergeCell ref="D15:E15"/>
    <mergeCell ref="F15:F16"/>
    <mergeCell ref="G15:G16"/>
    <mergeCell ref="J15:J16"/>
    <mergeCell ref="K15:K16"/>
    <mergeCell ref="L15:L16"/>
    <mergeCell ref="J11:K11"/>
    <mergeCell ref="J8:K8"/>
    <mergeCell ref="J9:K9"/>
    <mergeCell ref="J10:K10"/>
    <mergeCell ref="H15:I16"/>
    <mergeCell ref="G61:I62"/>
    <mergeCell ref="G63:I63"/>
    <mergeCell ref="G68:I69"/>
    <mergeCell ref="G70:I70"/>
    <mergeCell ref="G96:I96"/>
    <mergeCell ref="G102:I102"/>
    <mergeCell ref="G103:I103"/>
    <mergeCell ref="G104:I104"/>
    <mergeCell ref="G105:I105"/>
    <mergeCell ref="G97:I97"/>
    <mergeCell ref="G98:I98"/>
    <mergeCell ref="G99:I99"/>
    <mergeCell ref="G100:I100"/>
    <mergeCell ref="G101:I101"/>
  </mergeCells>
  <printOptions horizontalCentered="1"/>
  <pageMargins left="0.39370078740157483" right="0.39370078740157483" top="0.39370078740157483" bottom="0.59055118110236227" header="0" footer="0"/>
  <pageSetup paperSize="9" scale="3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12</v>
      </c>
      <c r="F8" s="48"/>
      <c r="G8" s="1" t="s">
        <v>32</v>
      </c>
      <c r="H8" s="1"/>
      <c r="I8" s="1"/>
      <c r="J8" s="343" t="s">
        <v>385</v>
      </c>
      <c r="K8" s="343"/>
      <c r="L8" s="48"/>
      <c r="M8" s="49"/>
    </row>
    <row r="9" spans="2:13" s="50" customFormat="1" x14ac:dyDescent="0.25">
      <c r="B9" s="47"/>
      <c r="C9" s="392" t="s">
        <v>77</v>
      </c>
      <c r="D9" s="392"/>
      <c r="E9" s="393">
        <v>533323</v>
      </c>
      <c r="G9" s="1" t="s">
        <v>34</v>
      </c>
      <c r="H9" s="1"/>
      <c r="I9" s="1"/>
      <c r="J9" s="344" t="s">
        <v>386</v>
      </c>
      <c r="K9" s="344"/>
      <c r="L9" s="48"/>
      <c r="M9" s="49"/>
    </row>
    <row r="10" spans="2:13" s="50" customFormat="1" x14ac:dyDescent="0.25">
      <c r="B10" s="47"/>
      <c r="C10" s="392"/>
      <c r="D10" s="392"/>
      <c r="E10" s="394"/>
      <c r="F10" s="48" t="s">
        <v>33</v>
      </c>
      <c r="G10" s="1" t="s">
        <v>35</v>
      </c>
      <c r="H10" s="1"/>
      <c r="I10" s="1"/>
      <c r="J10" s="344">
        <v>381</v>
      </c>
      <c r="K10" s="344"/>
      <c r="L10" s="48"/>
      <c r="M10" s="49"/>
    </row>
    <row r="11" spans="2:13" s="50" customFormat="1" x14ac:dyDescent="0.25">
      <c r="B11" s="47"/>
      <c r="C11" s="48"/>
      <c r="D11" s="48"/>
      <c r="E11" s="48"/>
      <c r="F11" s="48"/>
      <c r="G11" s="1" t="s">
        <v>36</v>
      </c>
      <c r="H11" s="1"/>
      <c r="I11" s="1"/>
      <c r="J11" s="344">
        <v>5890031359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20.100000000000001" customHeight="1" thickBot="1" x14ac:dyDescent="0.3">
      <c r="B17" s="5"/>
      <c r="C17" s="5"/>
      <c r="D17" s="58" t="s">
        <v>403</v>
      </c>
      <c r="E17" s="126" t="s">
        <v>437</v>
      </c>
      <c r="F17" s="76">
        <v>85</v>
      </c>
      <c r="G17" s="82" t="s">
        <v>1268</v>
      </c>
      <c r="H17" s="225">
        <v>4.0999999999999996</v>
      </c>
      <c r="I17" s="82" t="s">
        <v>1267</v>
      </c>
      <c r="J17" s="211" t="s">
        <v>1294</v>
      </c>
      <c r="K17" s="211" t="s">
        <v>1295</v>
      </c>
      <c r="L17" s="83">
        <v>373326.1</v>
      </c>
      <c r="M17" s="10"/>
    </row>
    <row r="18" spans="2:14" ht="6" customHeight="1" thickBot="1" x14ac:dyDescent="0.3">
      <c r="B18" s="5"/>
      <c r="C18" s="5"/>
      <c r="D18" s="46"/>
      <c r="E18" s="133"/>
      <c r="F18" s="133"/>
      <c r="G18" s="133"/>
      <c r="H18" s="174"/>
      <c r="I18" s="174"/>
      <c r="J18" s="133"/>
      <c r="K18" s="133"/>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119" t="s">
        <v>47</v>
      </c>
      <c r="K20" s="119" t="s">
        <v>48</v>
      </c>
      <c r="L20" s="120" t="s">
        <v>49</v>
      </c>
      <c r="M20" s="10"/>
    </row>
    <row r="21" spans="2:14" ht="17.25" customHeight="1" x14ac:dyDescent="0.25">
      <c r="B21" s="5"/>
      <c r="C21" s="5"/>
      <c r="D21" s="12" t="s">
        <v>50</v>
      </c>
      <c r="E21" s="13"/>
      <c r="F21" s="13"/>
      <c r="G21" s="13"/>
      <c r="H21" s="13"/>
      <c r="I21" s="13"/>
      <c r="J21" s="14"/>
      <c r="K21" s="14">
        <v>83548.58</v>
      </c>
      <c r="L21" s="15">
        <f>J21+K21</f>
        <v>83548.58</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124" t="s">
        <v>52</v>
      </c>
      <c r="E23" s="136"/>
      <c r="F23" s="136"/>
      <c r="G23" s="136"/>
      <c r="H23" s="176"/>
      <c r="I23" s="176"/>
      <c r="J23" s="14"/>
      <c r="K23" s="14">
        <v>45487.56</v>
      </c>
      <c r="L23" s="15">
        <f t="shared" si="0"/>
        <v>45487.56</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v>6824.5</v>
      </c>
      <c r="L25" s="15">
        <f t="shared" si="0"/>
        <v>6824.5</v>
      </c>
      <c r="M25" s="10"/>
    </row>
    <row r="26" spans="2:14" ht="17.25" customHeight="1" x14ac:dyDescent="0.25">
      <c r="B26" s="5"/>
      <c r="C26" s="5"/>
      <c r="D26" s="124" t="s">
        <v>55</v>
      </c>
      <c r="E26" s="136"/>
      <c r="F26" s="136"/>
      <c r="G26" s="136"/>
      <c r="H26" s="176"/>
      <c r="I26" s="176"/>
      <c r="J26" s="14"/>
      <c r="K26" s="14"/>
      <c r="L26" s="15">
        <f t="shared" si="0"/>
        <v>0</v>
      </c>
      <c r="M26" s="10"/>
    </row>
    <row r="27" spans="2:14" ht="17.25" customHeight="1" x14ac:dyDescent="0.25">
      <c r="B27" s="5"/>
      <c r="C27" s="5"/>
      <c r="D27" s="124" t="s">
        <v>56</v>
      </c>
      <c r="E27" s="136"/>
      <c r="F27" s="136"/>
      <c r="G27" s="136"/>
      <c r="H27" s="176"/>
      <c r="I27" s="176"/>
      <c r="J27" s="14"/>
      <c r="K27" s="14">
        <v>18566.349999999999</v>
      </c>
      <c r="L27" s="15">
        <f t="shared" si="0"/>
        <v>18566.349999999999</v>
      </c>
      <c r="M27" s="10"/>
    </row>
    <row r="28" spans="2:14" ht="17.25" customHeight="1" x14ac:dyDescent="0.25">
      <c r="B28" s="5"/>
      <c r="C28" s="5"/>
      <c r="D28" s="124" t="s">
        <v>57</v>
      </c>
      <c r="E28" s="136"/>
      <c r="F28" s="136"/>
      <c r="G28" s="136"/>
      <c r="H28" s="176"/>
      <c r="I28" s="176"/>
      <c r="J28" s="14"/>
      <c r="K28" s="14">
        <v>3713.27</v>
      </c>
      <c r="L28" s="15">
        <f t="shared" si="0"/>
        <v>3713.27</v>
      </c>
      <c r="M28" s="10"/>
    </row>
    <row r="29" spans="2:14" ht="17.25" customHeight="1" x14ac:dyDescent="0.25">
      <c r="B29" s="5"/>
      <c r="C29" s="5"/>
      <c r="D29" s="124" t="s">
        <v>58</v>
      </c>
      <c r="E29" s="136"/>
      <c r="F29" s="136"/>
      <c r="G29" s="136"/>
      <c r="H29" s="176"/>
      <c r="I29" s="176"/>
      <c r="J29" s="14"/>
      <c r="K29" s="14">
        <v>1856.64</v>
      </c>
      <c r="L29" s="15">
        <f t="shared" si="0"/>
        <v>1856.64</v>
      </c>
      <c r="M29" s="10"/>
    </row>
    <row r="30" spans="2:14" ht="17.25" customHeight="1" x14ac:dyDescent="0.25">
      <c r="B30" s="5"/>
      <c r="C30" s="5"/>
      <c r="D30" s="124" t="s">
        <v>59</v>
      </c>
      <c r="E30" s="136"/>
      <c r="F30" s="136"/>
      <c r="G30" s="136"/>
      <c r="H30" s="176"/>
      <c r="I30" s="176"/>
      <c r="J30" s="16"/>
      <c r="K30" s="14"/>
      <c r="L30" s="15">
        <f t="shared" si="0"/>
        <v>0</v>
      </c>
      <c r="M30" s="10"/>
    </row>
    <row r="31" spans="2:14" ht="17.25" customHeight="1" x14ac:dyDescent="0.25">
      <c r="B31" s="5"/>
      <c r="C31" s="5"/>
      <c r="D31" s="124" t="s">
        <v>60</v>
      </c>
      <c r="E31" s="136"/>
      <c r="F31" s="136"/>
      <c r="G31" s="136"/>
      <c r="H31" s="176"/>
      <c r="I31" s="176"/>
      <c r="J31" s="16"/>
      <c r="K31" s="14"/>
      <c r="L31" s="15">
        <f t="shared" si="0"/>
        <v>0</v>
      </c>
      <c r="M31" s="10"/>
    </row>
    <row r="32" spans="2:14" ht="17.25" customHeight="1" x14ac:dyDescent="0.25">
      <c r="B32" s="5"/>
      <c r="C32" s="5"/>
      <c r="D32" s="17" t="s">
        <v>2</v>
      </c>
      <c r="E32" s="2"/>
      <c r="F32" s="2"/>
      <c r="G32" s="2"/>
      <c r="H32" s="2"/>
      <c r="I32" s="2"/>
      <c r="J32" s="18"/>
      <c r="K32" s="18">
        <f>SUM(K21:K31)</f>
        <v>159996.90000000002</v>
      </c>
      <c r="L32" s="55">
        <f>SUM(L21:L31)</f>
        <v>159996.90000000002</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137" t="s">
        <v>61</v>
      </c>
      <c r="E37" s="138"/>
      <c r="F37" s="138"/>
      <c r="G37" s="138"/>
      <c r="H37" s="172"/>
      <c r="I37" s="172"/>
      <c r="J37" s="138"/>
      <c r="K37" s="139"/>
      <c r="L37" s="15"/>
      <c r="M37" s="27"/>
      <c r="N37" s="25"/>
    </row>
    <row r="38" spans="2:14" s="28" customFormat="1" ht="17.25" customHeight="1" x14ac:dyDescent="0.25">
      <c r="B38" s="24"/>
      <c r="C38" s="24"/>
      <c r="D38" s="32" t="s">
        <v>62</v>
      </c>
      <c r="E38" s="138"/>
      <c r="F38" s="138"/>
      <c r="G38" s="138"/>
      <c r="H38" s="172"/>
      <c r="I38" s="172"/>
      <c r="J38" s="138"/>
      <c r="K38" s="138"/>
      <c r="L38" s="15"/>
      <c r="M38" s="27"/>
      <c r="N38" s="25"/>
    </row>
    <row r="39" spans="2:14" s="28" customFormat="1" ht="14.25" customHeight="1" x14ac:dyDescent="0.25">
      <c r="B39" s="24"/>
      <c r="C39" s="24"/>
      <c r="D39" s="33" t="s">
        <v>2</v>
      </c>
      <c r="E39" s="138"/>
      <c r="F39" s="138"/>
      <c r="G39" s="138"/>
      <c r="H39" s="172"/>
      <c r="I39" s="172"/>
      <c r="J39" s="138"/>
      <c r="K39" s="138"/>
      <c r="L39" s="57">
        <f>L37+L38</f>
        <v>0</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373326.1</v>
      </c>
      <c r="K44" s="37"/>
      <c r="L44" s="38"/>
      <c r="M44" s="39"/>
      <c r="N44" s="1"/>
    </row>
    <row r="45" spans="2:14" s="28" customFormat="1" ht="17.25" customHeight="1" x14ac:dyDescent="0.25">
      <c r="B45" s="24"/>
      <c r="C45" s="24"/>
      <c r="D45" s="308" t="s">
        <v>69</v>
      </c>
      <c r="E45" s="309"/>
      <c r="F45" s="310"/>
      <c r="G45" s="384"/>
      <c r="H45" s="385"/>
      <c r="I45" s="386"/>
      <c r="J45" s="56">
        <f>L39</f>
        <v>0</v>
      </c>
      <c r="K45" s="42"/>
      <c r="L45" s="43"/>
      <c r="M45" s="27"/>
      <c r="N45" s="25"/>
    </row>
    <row r="46" spans="2:14" s="28" customFormat="1" ht="17.25" customHeight="1" x14ac:dyDescent="0.25">
      <c r="B46" s="24"/>
      <c r="C46" s="24"/>
      <c r="D46" s="308" t="s">
        <v>70</v>
      </c>
      <c r="E46" s="309"/>
      <c r="F46" s="310"/>
      <c r="G46" s="384"/>
      <c r="H46" s="385"/>
      <c r="I46" s="386"/>
      <c r="J46" s="42"/>
      <c r="K46" s="41"/>
      <c r="L46" s="15">
        <f>K32</f>
        <v>159996.90000000002</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373326.1</v>
      </c>
      <c r="K48" s="14">
        <f>K46</f>
        <v>0</v>
      </c>
      <c r="L48" s="15">
        <f>L47+L46</f>
        <v>159996.90000000002</v>
      </c>
      <c r="M48" s="27"/>
      <c r="N48" s="25"/>
    </row>
    <row r="49" spans="2:14" s="28" customFormat="1" ht="17.25" customHeight="1" thickBot="1" x14ac:dyDescent="0.3">
      <c r="B49" s="24"/>
      <c r="C49" s="34"/>
      <c r="D49" s="311" t="s">
        <v>73</v>
      </c>
      <c r="E49" s="312"/>
      <c r="F49" s="313"/>
      <c r="G49" s="381">
        <f>G48</f>
        <v>1</v>
      </c>
      <c r="H49" s="382"/>
      <c r="I49" s="383"/>
      <c r="J49" s="345">
        <f>J48+K48+L48</f>
        <v>533323</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D49:F49"/>
    <mergeCell ref="D44:F44"/>
    <mergeCell ref="D45:F45"/>
    <mergeCell ref="D46:F46"/>
    <mergeCell ref="D47:F47"/>
    <mergeCell ref="D48:F48"/>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G47:I47"/>
    <mergeCell ref="G48:I48"/>
    <mergeCell ref="G49:I49"/>
    <mergeCell ref="H15:I16"/>
    <mergeCell ref="G43:I43"/>
    <mergeCell ref="G44:I44"/>
    <mergeCell ref="G45:I45"/>
    <mergeCell ref="G46:I4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pageSetUpPr fitToPage="1"/>
  </sheetPr>
  <dimension ref="B1:N95"/>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13</v>
      </c>
      <c r="F8" s="48"/>
      <c r="G8" s="1" t="s">
        <v>32</v>
      </c>
      <c r="H8" s="1"/>
      <c r="I8" s="1"/>
      <c r="J8" s="343" t="s">
        <v>490</v>
      </c>
      <c r="K8" s="343"/>
      <c r="L8" s="48"/>
      <c r="M8" s="49"/>
    </row>
    <row r="9" spans="2:13" s="50" customFormat="1" x14ac:dyDescent="0.25">
      <c r="B9" s="47"/>
      <c r="C9" s="48" t="s">
        <v>76</v>
      </c>
      <c r="D9" s="48"/>
      <c r="E9" s="150">
        <v>1879669</v>
      </c>
      <c r="F9" s="48" t="s">
        <v>33</v>
      </c>
      <c r="G9" s="1" t="s">
        <v>34</v>
      </c>
      <c r="H9" s="1"/>
      <c r="I9" s="1"/>
      <c r="J9" s="344" t="s">
        <v>491</v>
      </c>
      <c r="K9" s="344"/>
      <c r="L9" s="48"/>
      <c r="M9" s="49"/>
    </row>
    <row r="10" spans="2:13" s="50" customFormat="1" x14ac:dyDescent="0.25">
      <c r="B10" s="47"/>
      <c r="C10" s="48"/>
      <c r="D10" s="48"/>
      <c r="E10" s="48"/>
      <c r="F10" s="48"/>
      <c r="G10" s="1" t="s">
        <v>35</v>
      </c>
      <c r="H10" s="1"/>
      <c r="I10" s="1"/>
      <c r="J10" s="344">
        <v>158</v>
      </c>
      <c r="K10" s="344"/>
      <c r="L10" s="48"/>
      <c r="M10" s="49"/>
    </row>
    <row r="11" spans="2:13" s="50" customFormat="1" x14ac:dyDescent="0.25">
      <c r="B11" s="47"/>
      <c r="C11" s="48"/>
      <c r="D11" s="48"/>
      <c r="E11" s="48"/>
      <c r="F11" s="48"/>
      <c r="G11" s="1" t="s">
        <v>36</v>
      </c>
      <c r="H11" s="1"/>
      <c r="I11" s="1"/>
      <c r="J11" s="344">
        <v>5890109872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16" t="s">
        <v>79</v>
      </c>
      <c r="E16" s="213" t="s">
        <v>80</v>
      </c>
      <c r="F16" s="318"/>
      <c r="G16" s="318"/>
      <c r="H16" s="318"/>
      <c r="I16" s="318"/>
      <c r="J16" s="318"/>
      <c r="K16" s="318"/>
      <c r="L16" s="349"/>
      <c r="M16" s="10"/>
    </row>
    <row r="17" spans="2:13" ht="80.099999999999994" customHeight="1" x14ac:dyDescent="0.25">
      <c r="B17" s="5"/>
      <c r="C17" s="5"/>
      <c r="D17" s="214" t="s">
        <v>1230</v>
      </c>
      <c r="E17" s="215" t="s">
        <v>1229</v>
      </c>
      <c r="F17" s="66">
        <v>1141</v>
      </c>
      <c r="G17" s="67" t="s">
        <v>1274</v>
      </c>
      <c r="H17" s="89">
        <v>2125</v>
      </c>
      <c r="I17" s="67" t="s">
        <v>1271</v>
      </c>
      <c r="J17" s="67" t="s">
        <v>213</v>
      </c>
      <c r="K17" s="67" t="s">
        <v>300</v>
      </c>
      <c r="L17" s="296">
        <v>325000</v>
      </c>
      <c r="M17" s="10"/>
    </row>
    <row r="18" spans="2:13" ht="20.100000000000001" customHeight="1" x14ac:dyDescent="0.25">
      <c r="B18" s="5"/>
      <c r="C18" s="5"/>
      <c r="D18" s="214" t="s">
        <v>492</v>
      </c>
      <c r="E18" s="215" t="s">
        <v>493</v>
      </c>
      <c r="F18" s="66">
        <v>123</v>
      </c>
      <c r="G18" s="67" t="s">
        <v>1269</v>
      </c>
      <c r="H18" s="218">
        <v>7</v>
      </c>
      <c r="I18" s="67" t="s">
        <v>1267</v>
      </c>
      <c r="J18" s="67" t="s">
        <v>494</v>
      </c>
      <c r="K18" s="67" t="s">
        <v>495</v>
      </c>
      <c r="L18" s="88">
        <v>52500</v>
      </c>
      <c r="M18" s="10"/>
    </row>
    <row r="19" spans="2:13" ht="20.100000000000001" customHeight="1" x14ac:dyDescent="0.25">
      <c r="B19" s="5"/>
      <c r="C19" s="5"/>
      <c r="D19" s="214" t="s">
        <v>496</v>
      </c>
      <c r="E19" s="215" t="s">
        <v>497</v>
      </c>
      <c r="F19" s="66">
        <v>36</v>
      </c>
      <c r="G19" s="67" t="s">
        <v>1269</v>
      </c>
      <c r="H19" s="218">
        <v>4</v>
      </c>
      <c r="I19" s="67" t="s">
        <v>1267</v>
      </c>
      <c r="J19" s="67" t="s">
        <v>266</v>
      </c>
      <c r="K19" s="67" t="s">
        <v>267</v>
      </c>
      <c r="L19" s="296">
        <v>40000</v>
      </c>
      <c r="M19" s="10"/>
    </row>
    <row r="20" spans="2:13" ht="39.950000000000003" customHeight="1" x14ac:dyDescent="0.25">
      <c r="B20" s="5"/>
      <c r="C20" s="5"/>
      <c r="D20" s="214" t="s">
        <v>498</v>
      </c>
      <c r="E20" s="215" t="s">
        <v>499</v>
      </c>
      <c r="F20" s="66">
        <v>291</v>
      </c>
      <c r="G20" s="67" t="s">
        <v>1269</v>
      </c>
      <c r="H20" s="218">
        <v>12</v>
      </c>
      <c r="I20" s="67" t="s">
        <v>1267</v>
      </c>
      <c r="J20" s="67" t="s">
        <v>500</v>
      </c>
      <c r="K20" s="67" t="s">
        <v>501</v>
      </c>
      <c r="L20" s="296">
        <v>150000</v>
      </c>
      <c r="M20" s="10"/>
    </row>
    <row r="21" spans="2:13" ht="32.1" customHeight="1" x14ac:dyDescent="0.25">
      <c r="B21" s="5"/>
      <c r="C21" s="5"/>
      <c r="D21" s="214" t="s">
        <v>502</v>
      </c>
      <c r="E21" s="215" t="s">
        <v>503</v>
      </c>
      <c r="F21" s="66">
        <v>71</v>
      </c>
      <c r="G21" s="67" t="s">
        <v>1269</v>
      </c>
      <c r="H21" s="218">
        <v>9</v>
      </c>
      <c r="I21" s="67" t="s">
        <v>1267</v>
      </c>
      <c r="J21" s="67" t="s">
        <v>504</v>
      </c>
      <c r="K21" s="67" t="s">
        <v>505</v>
      </c>
      <c r="L21" s="296">
        <v>92500</v>
      </c>
      <c r="M21" s="10"/>
    </row>
    <row r="22" spans="2:13" ht="32.1" customHeight="1" x14ac:dyDescent="0.25">
      <c r="B22" s="5"/>
      <c r="C22" s="5"/>
      <c r="D22" s="214" t="s">
        <v>506</v>
      </c>
      <c r="E22" s="215" t="s">
        <v>507</v>
      </c>
      <c r="F22" s="66">
        <v>65</v>
      </c>
      <c r="G22" s="67" t="s">
        <v>1269</v>
      </c>
      <c r="H22" s="218">
        <v>1.7</v>
      </c>
      <c r="I22" s="67" t="s">
        <v>1267</v>
      </c>
      <c r="J22" s="67" t="s">
        <v>508</v>
      </c>
      <c r="K22" s="67" t="s">
        <v>509</v>
      </c>
      <c r="L22" s="296">
        <v>22000</v>
      </c>
      <c r="M22" s="10"/>
    </row>
    <row r="23" spans="2:13" ht="20.100000000000001" customHeight="1" x14ac:dyDescent="0.25">
      <c r="B23" s="5"/>
      <c r="C23" s="5"/>
      <c r="D23" s="214" t="s">
        <v>510</v>
      </c>
      <c r="E23" s="215" t="s">
        <v>511</v>
      </c>
      <c r="F23" s="66">
        <v>28</v>
      </c>
      <c r="G23" s="67" t="s">
        <v>1269</v>
      </c>
      <c r="H23" s="218">
        <v>2</v>
      </c>
      <c r="I23" s="67" t="s">
        <v>1267</v>
      </c>
      <c r="J23" s="67" t="s">
        <v>260</v>
      </c>
      <c r="K23" s="67" t="s">
        <v>261</v>
      </c>
      <c r="L23" s="296">
        <v>25000</v>
      </c>
      <c r="M23" s="10"/>
    </row>
    <row r="24" spans="2:13" ht="20.100000000000001" customHeight="1" x14ac:dyDescent="0.25">
      <c r="B24" s="5"/>
      <c r="C24" s="5"/>
      <c r="D24" s="214" t="s">
        <v>512</v>
      </c>
      <c r="E24" s="215" t="s">
        <v>513</v>
      </c>
      <c r="F24" s="66">
        <v>53</v>
      </c>
      <c r="G24" s="67" t="s">
        <v>1269</v>
      </c>
      <c r="H24" s="218">
        <v>7</v>
      </c>
      <c r="I24" s="67" t="s">
        <v>1267</v>
      </c>
      <c r="J24" s="67" t="s">
        <v>494</v>
      </c>
      <c r="K24" s="67" t="s">
        <v>495</v>
      </c>
      <c r="L24" s="88">
        <v>52500</v>
      </c>
      <c r="M24" s="10"/>
    </row>
    <row r="25" spans="2:13" ht="30" customHeight="1" x14ac:dyDescent="0.25">
      <c r="B25" s="5"/>
      <c r="C25" s="5"/>
      <c r="D25" s="214" t="s">
        <v>514</v>
      </c>
      <c r="E25" s="215" t="s">
        <v>515</v>
      </c>
      <c r="F25" s="66">
        <v>9</v>
      </c>
      <c r="G25" s="67" t="s">
        <v>1269</v>
      </c>
      <c r="H25" s="218">
        <v>7</v>
      </c>
      <c r="I25" s="67" t="s">
        <v>1267</v>
      </c>
      <c r="J25" s="67" t="s">
        <v>494</v>
      </c>
      <c r="K25" s="67" t="s">
        <v>495</v>
      </c>
      <c r="L25" s="88">
        <v>52500</v>
      </c>
      <c r="M25" s="10"/>
    </row>
    <row r="26" spans="2:13" ht="20.100000000000001" customHeight="1" x14ac:dyDescent="0.25">
      <c r="B26" s="5"/>
      <c r="C26" s="5"/>
      <c r="D26" s="214" t="s">
        <v>516</v>
      </c>
      <c r="E26" s="215" t="s">
        <v>517</v>
      </c>
      <c r="F26" s="66">
        <v>221</v>
      </c>
      <c r="G26" s="67" t="s">
        <v>1269</v>
      </c>
      <c r="H26" s="218">
        <v>2</v>
      </c>
      <c r="I26" s="67" t="s">
        <v>1267</v>
      </c>
      <c r="J26" s="67" t="s">
        <v>260</v>
      </c>
      <c r="K26" s="67" t="s">
        <v>261</v>
      </c>
      <c r="L26" s="88">
        <v>15000</v>
      </c>
      <c r="M26" s="10"/>
    </row>
    <row r="27" spans="2:13" ht="20.100000000000001" customHeight="1" x14ac:dyDescent="0.25">
      <c r="B27" s="5"/>
      <c r="C27" s="5"/>
      <c r="D27" s="214" t="s">
        <v>518</v>
      </c>
      <c r="E27" s="215" t="s">
        <v>519</v>
      </c>
      <c r="F27" s="66">
        <v>33</v>
      </c>
      <c r="G27" s="67" t="s">
        <v>1283</v>
      </c>
      <c r="H27" s="209">
        <v>90</v>
      </c>
      <c r="I27" s="67" t="s">
        <v>1273</v>
      </c>
      <c r="J27" s="67" t="s">
        <v>148</v>
      </c>
      <c r="K27" s="67" t="s">
        <v>362</v>
      </c>
      <c r="L27" s="205">
        <v>13500</v>
      </c>
      <c r="M27" s="10"/>
    </row>
    <row r="28" spans="2:13" ht="20.100000000000001" customHeight="1" x14ac:dyDescent="0.25">
      <c r="B28" s="5"/>
      <c r="C28" s="5"/>
      <c r="D28" s="214" t="s">
        <v>520</v>
      </c>
      <c r="E28" s="215" t="s">
        <v>521</v>
      </c>
      <c r="F28" s="66">
        <v>15</v>
      </c>
      <c r="G28" s="67" t="s">
        <v>1283</v>
      </c>
      <c r="H28" s="209">
        <v>170</v>
      </c>
      <c r="I28" s="67" t="s">
        <v>1273</v>
      </c>
      <c r="J28" s="67" t="s">
        <v>148</v>
      </c>
      <c r="K28" s="67" t="s">
        <v>362</v>
      </c>
      <c r="L28" s="205">
        <v>26500</v>
      </c>
      <c r="M28" s="10"/>
    </row>
    <row r="29" spans="2:13" ht="20.100000000000001" customHeight="1" x14ac:dyDescent="0.25">
      <c r="B29" s="5"/>
      <c r="C29" s="5"/>
      <c r="D29" s="214" t="s">
        <v>522</v>
      </c>
      <c r="E29" s="215" t="s">
        <v>523</v>
      </c>
      <c r="F29" s="66">
        <v>31</v>
      </c>
      <c r="G29" s="67" t="s">
        <v>1283</v>
      </c>
      <c r="H29" s="209">
        <v>120</v>
      </c>
      <c r="I29" s="67" t="s">
        <v>1273</v>
      </c>
      <c r="J29" s="67" t="s">
        <v>148</v>
      </c>
      <c r="K29" s="67" t="s">
        <v>362</v>
      </c>
      <c r="L29" s="205">
        <v>20500</v>
      </c>
      <c r="M29" s="10"/>
    </row>
    <row r="30" spans="2:13" ht="20.100000000000001" customHeight="1" x14ac:dyDescent="0.25">
      <c r="B30" s="5"/>
      <c r="C30" s="5"/>
      <c r="D30" s="214" t="s">
        <v>524</v>
      </c>
      <c r="E30" s="215" t="s">
        <v>525</v>
      </c>
      <c r="F30" s="66">
        <v>169</v>
      </c>
      <c r="G30" s="67" t="s">
        <v>1283</v>
      </c>
      <c r="H30" s="209">
        <v>90</v>
      </c>
      <c r="I30" s="67" t="s">
        <v>1273</v>
      </c>
      <c r="J30" s="67" t="s">
        <v>148</v>
      </c>
      <c r="K30" s="67" t="s">
        <v>362</v>
      </c>
      <c r="L30" s="205">
        <v>13500</v>
      </c>
      <c r="M30" s="10"/>
    </row>
    <row r="31" spans="2:13" ht="20.100000000000001" customHeight="1" x14ac:dyDescent="0.25">
      <c r="B31" s="5"/>
      <c r="C31" s="5"/>
      <c r="D31" s="214" t="s">
        <v>526</v>
      </c>
      <c r="E31" s="215" t="s">
        <v>527</v>
      </c>
      <c r="F31" s="66">
        <v>23</v>
      </c>
      <c r="G31" s="67" t="s">
        <v>1283</v>
      </c>
      <c r="H31" s="209">
        <v>90</v>
      </c>
      <c r="I31" s="67" t="s">
        <v>1273</v>
      </c>
      <c r="J31" s="67" t="s">
        <v>148</v>
      </c>
      <c r="K31" s="67" t="s">
        <v>362</v>
      </c>
      <c r="L31" s="205">
        <v>14500</v>
      </c>
      <c r="M31" s="10"/>
    </row>
    <row r="32" spans="2:13" ht="20.100000000000001" customHeight="1" x14ac:dyDescent="0.25">
      <c r="B32" s="5"/>
      <c r="C32" s="5"/>
      <c r="D32" s="214" t="s">
        <v>528</v>
      </c>
      <c r="E32" s="215" t="s">
        <v>529</v>
      </c>
      <c r="F32" s="66">
        <v>47</v>
      </c>
      <c r="G32" s="67" t="s">
        <v>1283</v>
      </c>
      <c r="H32" s="67">
        <v>100</v>
      </c>
      <c r="I32" s="67" t="s">
        <v>1273</v>
      </c>
      <c r="J32" s="67" t="s">
        <v>148</v>
      </c>
      <c r="K32" s="67" t="s">
        <v>362</v>
      </c>
      <c r="L32" s="205">
        <v>14500</v>
      </c>
      <c r="M32" s="10"/>
    </row>
    <row r="33" spans="2:14" ht="20.100000000000001" customHeight="1" thickBot="1" x14ac:dyDescent="0.3">
      <c r="B33" s="5"/>
      <c r="C33" s="5"/>
      <c r="D33" s="70" t="s">
        <v>502</v>
      </c>
      <c r="E33" s="71" t="s">
        <v>530</v>
      </c>
      <c r="F33" s="76">
        <v>77</v>
      </c>
      <c r="G33" s="73" t="s">
        <v>1283</v>
      </c>
      <c r="H33" s="73">
        <v>200</v>
      </c>
      <c r="I33" s="73" t="s">
        <v>1273</v>
      </c>
      <c r="J33" s="73" t="s">
        <v>531</v>
      </c>
      <c r="K33" s="73" t="s">
        <v>532</v>
      </c>
      <c r="L33" s="228">
        <v>32000</v>
      </c>
      <c r="M33" s="10"/>
    </row>
    <row r="34" spans="2:14" ht="6" customHeight="1" thickBot="1" x14ac:dyDescent="0.3">
      <c r="B34" s="5"/>
      <c r="C34" s="19"/>
      <c r="D34" s="52"/>
      <c r="E34" s="52"/>
      <c r="F34" s="52"/>
      <c r="G34" s="52"/>
      <c r="H34" s="52"/>
      <c r="I34" s="52"/>
      <c r="J34" s="52"/>
      <c r="K34" s="52"/>
      <c r="L34" s="53"/>
      <c r="M34" s="10"/>
    </row>
    <row r="35" spans="2:14" ht="9" customHeight="1" x14ac:dyDescent="0.25">
      <c r="B35" s="5"/>
      <c r="C35" s="46"/>
      <c r="D35" s="46"/>
      <c r="E35" s="46"/>
      <c r="F35" s="46"/>
      <c r="G35" s="46"/>
      <c r="H35" s="46"/>
      <c r="I35" s="46"/>
      <c r="J35" s="46"/>
      <c r="K35" s="46"/>
      <c r="L35" s="46"/>
      <c r="M35" s="10"/>
    </row>
    <row r="36" spans="2:14" ht="3.75" customHeight="1" thickBot="1" x14ac:dyDescent="0.3">
      <c r="B36" s="5"/>
      <c r="C36" s="46"/>
      <c r="D36" s="46"/>
      <c r="E36" s="46"/>
      <c r="F36" s="46"/>
      <c r="G36" s="46"/>
      <c r="H36" s="46"/>
      <c r="I36" s="46"/>
      <c r="J36" s="46"/>
      <c r="K36" s="46"/>
      <c r="L36" s="46"/>
      <c r="M36" s="10"/>
    </row>
    <row r="37" spans="2:14" ht="15" customHeight="1" x14ac:dyDescent="0.25">
      <c r="B37" s="5"/>
      <c r="C37" s="6"/>
      <c r="D37" s="65" t="s">
        <v>41</v>
      </c>
      <c r="E37" s="44"/>
      <c r="F37" s="44"/>
      <c r="G37" s="44"/>
      <c r="H37" s="44"/>
      <c r="I37" s="44"/>
      <c r="J37" s="44"/>
      <c r="K37" s="44"/>
      <c r="L37" s="45"/>
      <c r="M37" s="10"/>
    </row>
    <row r="38" spans="2:14" ht="8.25" customHeight="1" thickBot="1" x14ac:dyDescent="0.3">
      <c r="B38" s="5"/>
      <c r="C38" s="5"/>
      <c r="D38" s="48"/>
      <c r="E38" s="46"/>
      <c r="F38" s="46"/>
      <c r="G38" s="46"/>
      <c r="H38" s="46"/>
      <c r="I38" s="46"/>
      <c r="J38" s="46"/>
      <c r="K38" s="46"/>
      <c r="L38" s="10"/>
      <c r="M38" s="10"/>
    </row>
    <row r="39" spans="2:14" ht="13.5" customHeight="1" x14ac:dyDescent="0.25">
      <c r="B39" s="5"/>
      <c r="C39" s="5"/>
      <c r="D39" s="314" t="s">
        <v>74</v>
      </c>
      <c r="E39" s="315"/>
      <c r="F39" s="316"/>
      <c r="G39" s="319" t="s">
        <v>82</v>
      </c>
      <c r="H39" s="366"/>
      <c r="I39" s="367"/>
      <c r="J39" s="317" t="s">
        <v>83</v>
      </c>
      <c r="K39" s="319" t="s">
        <v>38</v>
      </c>
      <c r="L39" s="320"/>
      <c r="M39" s="10"/>
    </row>
    <row r="40" spans="2:14" ht="15" customHeight="1" x14ac:dyDescent="0.25">
      <c r="B40" s="5"/>
      <c r="C40" s="5"/>
      <c r="D40" s="135" t="s">
        <v>39</v>
      </c>
      <c r="E40" s="305" t="s">
        <v>40</v>
      </c>
      <c r="F40" s="307"/>
      <c r="G40" s="321"/>
      <c r="H40" s="368"/>
      <c r="I40" s="369"/>
      <c r="J40" s="318"/>
      <c r="K40" s="321"/>
      <c r="L40" s="322"/>
      <c r="M40" s="10"/>
    </row>
    <row r="41" spans="2:14" ht="20.100000000000001" customHeight="1" x14ac:dyDescent="0.25">
      <c r="B41" s="5"/>
      <c r="C41" s="5"/>
      <c r="D41" s="330" t="s">
        <v>533</v>
      </c>
      <c r="E41" s="326" t="s">
        <v>539</v>
      </c>
      <c r="F41" s="327"/>
      <c r="G41" s="356" t="s">
        <v>184</v>
      </c>
      <c r="H41" s="357"/>
      <c r="I41" s="358"/>
      <c r="J41" s="332" t="s">
        <v>174</v>
      </c>
      <c r="K41" s="459">
        <v>15000</v>
      </c>
      <c r="L41" s="460"/>
      <c r="M41" s="10"/>
    </row>
    <row r="42" spans="2:14" ht="20.100000000000001" customHeight="1" x14ac:dyDescent="0.25">
      <c r="B42" s="5"/>
      <c r="C42" s="5"/>
      <c r="D42" s="331"/>
      <c r="E42" s="326" t="s">
        <v>540</v>
      </c>
      <c r="F42" s="327"/>
      <c r="G42" s="359"/>
      <c r="H42" s="360"/>
      <c r="I42" s="361"/>
      <c r="J42" s="333"/>
      <c r="K42" s="461"/>
      <c r="L42" s="462"/>
      <c r="M42" s="10"/>
    </row>
    <row r="43" spans="2:14" ht="20.100000000000001" customHeight="1" x14ac:dyDescent="0.25">
      <c r="B43" s="5"/>
      <c r="C43" s="5"/>
      <c r="D43" s="330" t="s">
        <v>534</v>
      </c>
      <c r="E43" s="326" t="s">
        <v>541</v>
      </c>
      <c r="F43" s="327"/>
      <c r="G43" s="356" t="s">
        <v>535</v>
      </c>
      <c r="H43" s="357"/>
      <c r="I43" s="358"/>
      <c r="J43" s="332" t="s">
        <v>542</v>
      </c>
      <c r="K43" s="334">
        <v>340000</v>
      </c>
      <c r="L43" s="335"/>
      <c r="M43" s="10"/>
    </row>
    <row r="44" spans="2:14" ht="20.100000000000001" customHeight="1" x14ac:dyDescent="0.25">
      <c r="B44" s="5"/>
      <c r="C44" s="5"/>
      <c r="D44" s="331"/>
      <c r="E44" s="326" t="s">
        <v>1287</v>
      </c>
      <c r="F44" s="327"/>
      <c r="G44" s="359"/>
      <c r="H44" s="360"/>
      <c r="I44" s="361"/>
      <c r="J44" s="333"/>
      <c r="K44" s="336"/>
      <c r="L44" s="337"/>
      <c r="M44" s="10"/>
    </row>
    <row r="45" spans="2:14" ht="30" customHeight="1" thickBot="1" x14ac:dyDescent="0.3">
      <c r="B45" s="5"/>
      <c r="C45" s="5"/>
      <c r="D45" s="58" t="s">
        <v>536</v>
      </c>
      <c r="E45" s="352" t="s">
        <v>537</v>
      </c>
      <c r="F45" s="353"/>
      <c r="G45" s="373" t="s">
        <v>538</v>
      </c>
      <c r="H45" s="374"/>
      <c r="I45" s="375"/>
      <c r="J45" s="79" t="s">
        <v>174</v>
      </c>
      <c r="K45" s="480">
        <v>150000</v>
      </c>
      <c r="L45" s="481"/>
      <c r="M45" s="10"/>
    </row>
    <row r="46" spans="2:14" ht="6" customHeight="1" thickBot="1" x14ac:dyDescent="0.3">
      <c r="B46" s="5"/>
      <c r="C46" s="19"/>
      <c r="D46" s="52"/>
      <c r="E46" s="151"/>
      <c r="F46" s="151"/>
      <c r="G46" s="151"/>
      <c r="H46" s="151"/>
      <c r="I46" s="151"/>
      <c r="J46" s="151"/>
      <c r="K46" s="151"/>
      <c r="L46" s="152"/>
      <c r="M46" s="10"/>
    </row>
    <row r="47" spans="2:14" ht="15.75" customHeight="1" thickBot="1" x14ac:dyDescent="0.3">
      <c r="B47" s="5"/>
      <c r="C47" s="46"/>
      <c r="D47" s="46"/>
      <c r="E47" s="46"/>
      <c r="F47" s="46"/>
      <c r="G47" s="46"/>
      <c r="H47" s="46"/>
      <c r="I47" s="46"/>
      <c r="J47" s="46"/>
      <c r="K47" s="46"/>
      <c r="L47" s="46"/>
      <c r="M47" s="10"/>
      <c r="N47" s="46"/>
    </row>
    <row r="48" spans="2:14" ht="15" customHeight="1" x14ac:dyDescent="0.25">
      <c r="B48" s="5"/>
      <c r="C48" s="140"/>
      <c r="D48" s="7" t="s">
        <v>42</v>
      </c>
      <c r="E48" s="8"/>
      <c r="F48" s="8"/>
      <c r="G48" s="8"/>
      <c r="H48" s="8"/>
      <c r="I48" s="8"/>
      <c r="J48" s="8"/>
      <c r="K48" s="8"/>
      <c r="L48" s="142"/>
      <c r="M48" s="27"/>
      <c r="N48" s="46"/>
    </row>
    <row r="49" spans="2:14" ht="6.75" customHeight="1" thickBot="1" x14ac:dyDescent="0.3">
      <c r="B49" s="5"/>
      <c r="C49" s="24"/>
      <c r="D49" s="25"/>
      <c r="E49" s="25"/>
      <c r="F49" s="25"/>
      <c r="G49" s="25"/>
      <c r="H49" s="25"/>
      <c r="I49" s="25"/>
      <c r="J49" s="25"/>
      <c r="K49" s="25"/>
      <c r="L49" s="27"/>
      <c r="M49" s="27"/>
      <c r="N49" s="46"/>
    </row>
    <row r="50" spans="2:14" s="50" customFormat="1" ht="16.5" customHeight="1" x14ac:dyDescent="0.25">
      <c r="B50" s="47"/>
      <c r="C50" s="36"/>
      <c r="D50" s="350" t="s">
        <v>74</v>
      </c>
      <c r="E50" s="351"/>
      <c r="F50" s="317" t="s">
        <v>82</v>
      </c>
      <c r="G50" s="319" t="s">
        <v>83</v>
      </c>
      <c r="H50" s="366"/>
      <c r="I50" s="367"/>
      <c r="J50" s="317" t="s">
        <v>38</v>
      </c>
      <c r="K50" s="317"/>
      <c r="L50" s="348"/>
      <c r="M50" s="49"/>
    </row>
    <row r="51" spans="2:14" s="50" customFormat="1" ht="17.25" customHeight="1" x14ac:dyDescent="0.25">
      <c r="B51" s="47"/>
      <c r="C51" s="36"/>
      <c r="D51" s="135" t="s">
        <v>39</v>
      </c>
      <c r="E51" s="132" t="s">
        <v>40</v>
      </c>
      <c r="F51" s="318"/>
      <c r="G51" s="321"/>
      <c r="H51" s="368"/>
      <c r="I51" s="369"/>
      <c r="J51" s="3" t="s">
        <v>43</v>
      </c>
      <c r="K51" s="3" t="s">
        <v>44</v>
      </c>
      <c r="L51" s="4" t="s">
        <v>45</v>
      </c>
      <c r="M51" s="49"/>
    </row>
    <row r="52" spans="2:14" ht="18" customHeight="1" thickBot="1" x14ac:dyDescent="0.3">
      <c r="B52" s="5"/>
      <c r="C52" s="24"/>
      <c r="D52" s="59"/>
      <c r="E52" s="60"/>
      <c r="F52" s="61"/>
      <c r="G52" s="376"/>
      <c r="H52" s="377"/>
      <c r="I52" s="378"/>
      <c r="J52" s="62"/>
      <c r="K52" s="121"/>
      <c r="L52" s="63"/>
      <c r="M52" s="10"/>
    </row>
    <row r="53" spans="2:14" ht="6" customHeight="1" thickBot="1" x14ac:dyDescent="0.3">
      <c r="B53" s="5"/>
      <c r="C53" s="34"/>
      <c r="D53" s="153"/>
      <c r="E53" s="20"/>
      <c r="F53" s="154"/>
      <c r="G53" s="155"/>
      <c r="H53" s="155"/>
      <c r="I53" s="155"/>
      <c r="J53" s="155"/>
      <c r="K53" s="155"/>
      <c r="L53" s="156"/>
      <c r="M53" s="27"/>
      <c r="N53" s="46"/>
    </row>
    <row r="54" spans="2:14" ht="13.5" customHeight="1" thickBot="1" x14ac:dyDescent="0.3">
      <c r="B54" s="5"/>
      <c r="C54" s="25"/>
      <c r="D54" s="157"/>
      <c r="E54" s="26"/>
      <c r="F54" s="158"/>
      <c r="G54" s="159"/>
      <c r="H54" s="159"/>
      <c r="I54" s="159"/>
      <c r="J54" s="159"/>
      <c r="K54" s="159"/>
      <c r="L54" s="159"/>
      <c r="M54" s="27"/>
      <c r="N54" s="46"/>
    </row>
    <row r="55" spans="2:14" ht="15" customHeight="1" x14ac:dyDescent="0.25">
      <c r="B55" s="5"/>
      <c r="C55" s="140"/>
      <c r="D55" s="7" t="s">
        <v>46</v>
      </c>
      <c r="E55" s="8"/>
      <c r="F55" s="8"/>
      <c r="G55" s="8"/>
      <c r="H55" s="8"/>
      <c r="I55" s="8"/>
      <c r="J55" s="8"/>
      <c r="K55" s="8"/>
      <c r="L55" s="142"/>
      <c r="M55" s="27"/>
      <c r="N55" s="46"/>
    </row>
    <row r="56" spans="2:14" ht="5.25" customHeight="1" thickBot="1" x14ac:dyDescent="0.3">
      <c r="B56" s="5"/>
      <c r="C56" s="24"/>
      <c r="D56" s="25"/>
      <c r="E56" s="25"/>
      <c r="F56" s="25"/>
      <c r="G56" s="25"/>
      <c r="H56" s="25"/>
      <c r="I56" s="25"/>
      <c r="J56" s="25"/>
      <c r="K56" s="25"/>
      <c r="L56" s="27"/>
      <c r="M56" s="27"/>
      <c r="N56" s="46"/>
    </row>
    <row r="57" spans="2:14" s="50" customFormat="1" ht="15" customHeight="1" x14ac:dyDescent="0.25">
      <c r="B57" s="47"/>
      <c r="C57" s="36"/>
      <c r="D57" s="350" t="s">
        <v>74</v>
      </c>
      <c r="E57" s="351"/>
      <c r="F57" s="317" t="s">
        <v>82</v>
      </c>
      <c r="G57" s="319" t="s">
        <v>83</v>
      </c>
      <c r="H57" s="366"/>
      <c r="I57" s="367"/>
      <c r="J57" s="317" t="s">
        <v>38</v>
      </c>
      <c r="K57" s="317"/>
      <c r="L57" s="348"/>
      <c r="M57" s="49"/>
    </row>
    <row r="58" spans="2:14" s="50" customFormat="1" ht="23.25" customHeight="1" x14ac:dyDescent="0.25">
      <c r="B58" s="47"/>
      <c r="C58" s="36"/>
      <c r="D58" s="135" t="s">
        <v>39</v>
      </c>
      <c r="E58" s="132" t="s">
        <v>40</v>
      </c>
      <c r="F58" s="318"/>
      <c r="G58" s="321"/>
      <c r="H58" s="368"/>
      <c r="I58" s="369"/>
      <c r="J58" s="3" t="s">
        <v>43</v>
      </c>
      <c r="K58" s="3" t="s">
        <v>44</v>
      </c>
      <c r="L58" s="4" t="s">
        <v>45</v>
      </c>
      <c r="M58" s="49"/>
    </row>
    <row r="59" spans="2:14" ht="18" customHeight="1" thickBot="1" x14ac:dyDescent="0.3">
      <c r="B59" s="5"/>
      <c r="C59" s="24"/>
      <c r="D59" s="59"/>
      <c r="E59" s="60"/>
      <c r="F59" s="61"/>
      <c r="G59" s="376"/>
      <c r="H59" s="377"/>
      <c r="I59" s="378"/>
      <c r="J59" s="64"/>
      <c r="K59" s="64"/>
      <c r="L59" s="63"/>
      <c r="M59" s="10"/>
    </row>
    <row r="60" spans="2:14" ht="6" customHeight="1" thickBot="1" x14ac:dyDescent="0.3">
      <c r="B60" s="5"/>
      <c r="C60" s="24"/>
      <c r="D60" s="20"/>
      <c r="E60" s="131"/>
      <c r="F60" s="131"/>
      <c r="G60" s="131"/>
      <c r="H60" s="175"/>
      <c r="I60" s="175"/>
      <c r="J60" s="131"/>
      <c r="K60" s="131"/>
      <c r="L60" s="130"/>
      <c r="M60" s="27"/>
      <c r="N60" s="46"/>
    </row>
    <row r="61" spans="2:14" ht="15" customHeight="1" thickBot="1" x14ac:dyDescent="0.3">
      <c r="B61" s="5"/>
      <c r="C61" s="146"/>
      <c r="D61" s="146"/>
      <c r="E61" s="146"/>
      <c r="F61" s="146"/>
      <c r="G61" s="146"/>
      <c r="H61" s="146"/>
      <c r="I61" s="146"/>
      <c r="J61" s="146"/>
      <c r="K61" s="146"/>
      <c r="L61" s="146"/>
      <c r="M61" s="27"/>
      <c r="N61" s="46"/>
    </row>
    <row r="62" spans="2:14" ht="38.25" x14ac:dyDescent="0.25">
      <c r="B62" s="5"/>
      <c r="C62" s="6"/>
      <c r="D62" s="7" t="s">
        <v>85</v>
      </c>
      <c r="E62" s="8"/>
      <c r="F62" s="8"/>
      <c r="G62" s="177"/>
      <c r="H62" s="177"/>
      <c r="I62" s="9"/>
      <c r="J62" s="119" t="s">
        <v>47</v>
      </c>
      <c r="K62" s="119" t="s">
        <v>48</v>
      </c>
      <c r="L62" s="120" t="s">
        <v>49</v>
      </c>
      <c r="M62" s="10"/>
    </row>
    <row r="63" spans="2:14" ht="17.25" customHeight="1" x14ac:dyDescent="0.25">
      <c r="B63" s="5"/>
      <c r="C63" s="5"/>
      <c r="D63" s="12" t="s">
        <v>50</v>
      </c>
      <c r="E63" s="13"/>
      <c r="F63" s="13"/>
      <c r="G63" s="13"/>
      <c r="H63" s="13"/>
      <c r="I63" s="13"/>
      <c r="J63" s="14"/>
      <c r="K63" s="14">
        <v>196308.4</v>
      </c>
      <c r="L63" s="15">
        <f>J63+K63</f>
        <v>196308.4</v>
      </c>
      <c r="M63" s="10"/>
    </row>
    <row r="64" spans="2:14" ht="17.25" customHeight="1" x14ac:dyDescent="0.25">
      <c r="B64" s="5"/>
      <c r="C64" s="5"/>
      <c r="D64" s="12" t="s">
        <v>51</v>
      </c>
      <c r="E64" s="13"/>
      <c r="F64" s="13"/>
      <c r="G64" s="13"/>
      <c r="H64" s="13"/>
      <c r="I64" s="13"/>
      <c r="J64" s="14"/>
      <c r="K64" s="14"/>
      <c r="L64" s="15">
        <f t="shared" ref="L64:L73" si="0">J64+K64</f>
        <v>0</v>
      </c>
      <c r="M64" s="10"/>
    </row>
    <row r="65" spans="2:14" ht="17.25" customHeight="1" x14ac:dyDescent="0.25">
      <c r="B65" s="5"/>
      <c r="C65" s="5"/>
      <c r="D65" s="124" t="s">
        <v>52</v>
      </c>
      <c r="E65" s="136"/>
      <c r="F65" s="136"/>
      <c r="G65" s="136"/>
      <c r="H65" s="176"/>
      <c r="I65" s="176"/>
      <c r="J65" s="14"/>
      <c r="K65" s="14">
        <v>106879.02</v>
      </c>
      <c r="L65" s="15">
        <f t="shared" si="0"/>
        <v>106879.02</v>
      </c>
      <c r="M65" s="10"/>
    </row>
    <row r="66" spans="2:14" ht="17.25" customHeight="1" x14ac:dyDescent="0.25">
      <c r="B66" s="5"/>
      <c r="C66" s="5"/>
      <c r="D66" s="12" t="s">
        <v>53</v>
      </c>
      <c r="E66" s="13"/>
      <c r="F66" s="13"/>
      <c r="G66" s="13"/>
      <c r="H66" s="13"/>
      <c r="I66" s="13"/>
      <c r="J66" s="14"/>
      <c r="K66" s="14"/>
      <c r="L66" s="15">
        <f t="shared" si="0"/>
        <v>0</v>
      </c>
      <c r="M66" s="10"/>
    </row>
    <row r="67" spans="2:14" ht="17.25" customHeight="1" x14ac:dyDescent="0.25">
      <c r="B67" s="5"/>
      <c r="C67" s="5"/>
      <c r="D67" s="12" t="s">
        <v>54</v>
      </c>
      <c r="E67" s="13"/>
      <c r="F67" s="13"/>
      <c r="G67" s="13"/>
      <c r="H67" s="13"/>
      <c r="I67" s="13"/>
      <c r="J67" s="14"/>
      <c r="K67" s="14">
        <v>16035.06</v>
      </c>
      <c r="L67" s="15">
        <f t="shared" si="0"/>
        <v>16035.06</v>
      </c>
      <c r="M67" s="10"/>
    </row>
    <row r="68" spans="2:14" ht="17.25" customHeight="1" x14ac:dyDescent="0.25">
      <c r="B68" s="5"/>
      <c r="C68" s="5"/>
      <c r="D68" s="124" t="s">
        <v>55</v>
      </c>
      <c r="E68" s="136"/>
      <c r="F68" s="136"/>
      <c r="G68" s="136"/>
      <c r="H68" s="176"/>
      <c r="I68" s="176"/>
      <c r="J68" s="14"/>
      <c r="K68" s="14"/>
      <c r="L68" s="15">
        <f t="shared" si="0"/>
        <v>0</v>
      </c>
      <c r="M68" s="10"/>
    </row>
    <row r="69" spans="2:14" ht="17.25" customHeight="1" x14ac:dyDescent="0.25">
      <c r="B69" s="5"/>
      <c r="C69" s="5"/>
      <c r="D69" s="124" t="s">
        <v>56</v>
      </c>
      <c r="E69" s="136"/>
      <c r="F69" s="136"/>
      <c r="G69" s="136"/>
      <c r="H69" s="176"/>
      <c r="I69" s="176"/>
      <c r="J69" s="14"/>
      <c r="K69" s="14">
        <v>43624.09</v>
      </c>
      <c r="L69" s="15">
        <f t="shared" si="0"/>
        <v>43624.09</v>
      </c>
      <c r="M69" s="10"/>
    </row>
    <row r="70" spans="2:14" ht="17.25" customHeight="1" x14ac:dyDescent="0.25">
      <c r="B70" s="5"/>
      <c r="C70" s="5"/>
      <c r="D70" s="124" t="s">
        <v>57</v>
      </c>
      <c r="E70" s="136"/>
      <c r="F70" s="136"/>
      <c r="G70" s="136"/>
      <c r="H70" s="176"/>
      <c r="I70" s="176"/>
      <c r="J70" s="14"/>
      <c r="K70" s="14">
        <v>8724.82</v>
      </c>
      <c r="L70" s="15">
        <f t="shared" si="0"/>
        <v>8724.82</v>
      </c>
      <c r="M70" s="10"/>
    </row>
    <row r="71" spans="2:14" ht="17.25" customHeight="1" x14ac:dyDescent="0.25">
      <c r="B71" s="5"/>
      <c r="C71" s="5"/>
      <c r="D71" s="124" t="s">
        <v>58</v>
      </c>
      <c r="E71" s="136"/>
      <c r="F71" s="136"/>
      <c r="G71" s="136"/>
      <c r="H71" s="176"/>
      <c r="I71" s="176"/>
      <c r="J71" s="14"/>
      <c r="K71" s="14">
        <v>4362.41</v>
      </c>
      <c r="L71" s="15">
        <f t="shared" si="0"/>
        <v>4362.41</v>
      </c>
      <c r="M71" s="10"/>
    </row>
    <row r="72" spans="2:14" ht="17.25" customHeight="1" x14ac:dyDescent="0.25">
      <c r="B72" s="5"/>
      <c r="C72" s="5"/>
      <c r="D72" s="124" t="s">
        <v>59</v>
      </c>
      <c r="E72" s="136"/>
      <c r="F72" s="136"/>
      <c r="G72" s="136"/>
      <c r="H72" s="176"/>
      <c r="I72" s="176"/>
      <c r="J72" s="16"/>
      <c r="K72" s="14"/>
      <c r="L72" s="15">
        <f t="shared" si="0"/>
        <v>0</v>
      </c>
      <c r="M72" s="10"/>
    </row>
    <row r="73" spans="2:14" ht="17.25" customHeight="1" x14ac:dyDescent="0.25">
      <c r="B73" s="5"/>
      <c r="C73" s="5"/>
      <c r="D73" s="124" t="s">
        <v>60</v>
      </c>
      <c r="E73" s="136"/>
      <c r="F73" s="136"/>
      <c r="G73" s="136"/>
      <c r="H73" s="176"/>
      <c r="I73" s="176"/>
      <c r="J73" s="16"/>
      <c r="K73" s="14"/>
      <c r="L73" s="15">
        <f t="shared" si="0"/>
        <v>0</v>
      </c>
      <c r="M73" s="10"/>
    </row>
    <row r="74" spans="2:14" ht="17.25" customHeight="1" x14ac:dyDescent="0.25">
      <c r="B74" s="5"/>
      <c r="C74" s="5"/>
      <c r="D74" s="17" t="s">
        <v>2</v>
      </c>
      <c r="E74" s="2"/>
      <c r="F74" s="2"/>
      <c r="G74" s="2"/>
      <c r="H74" s="2"/>
      <c r="I74" s="2"/>
      <c r="J74" s="18"/>
      <c r="K74" s="18">
        <f>SUM(K63:K73)</f>
        <v>375933.79999999993</v>
      </c>
      <c r="L74" s="55">
        <f>SUM(L63:L73)</f>
        <v>375933.79999999993</v>
      </c>
      <c r="M74" s="10"/>
    </row>
    <row r="75" spans="2:14" ht="15" customHeight="1" thickBot="1" x14ac:dyDescent="0.3">
      <c r="B75" s="5"/>
      <c r="C75" s="19"/>
      <c r="D75" s="20"/>
      <c r="E75" s="21"/>
      <c r="F75" s="21"/>
      <c r="G75" s="21"/>
      <c r="H75" s="21"/>
      <c r="I75" s="21"/>
      <c r="J75" s="22"/>
      <c r="K75" s="22"/>
      <c r="L75" s="23"/>
      <c r="M75" s="10"/>
    </row>
    <row r="76" spans="2:14" ht="15.75" customHeight="1" thickBot="1" x14ac:dyDescent="0.3">
      <c r="B76" s="5"/>
      <c r="C76" s="46"/>
      <c r="D76" s="46"/>
      <c r="E76" s="46"/>
      <c r="F76" s="46"/>
      <c r="G76" s="46"/>
      <c r="H76" s="46"/>
      <c r="I76" s="46"/>
      <c r="J76" s="46"/>
      <c r="K76" s="46"/>
      <c r="L76" s="46"/>
      <c r="M76" s="10"/>
      <c r="N76" s="46"/>
    </row>
    <row r="77" spans="2:14" s="40" customFormat="1" x14ac:dyDescent="0.25">
      <c r="B77" s="36"/>
      <c r="C77" s="147"/>
      <c r="D77" s="7" t="s">
        <v>86</v>
      </c>
      <c r="E77" s="148"/>
      <c r="F77" s="148"/>
      <c r="G77" s="7"/>
      <c r="H77" s="7"/>
      <c r="I77" s="7"/>
      <c r="J77" s="7"/>
      <c r="K77" s="7"/>
      <c r="L77" s="149"/>
      <c r="M77" s="39"/>
      <c r="N77" s="1"/>
    </row>
    <row r="78" spans="2:14" s="28" customFormat="1" ht="17.25" customHeight="1" x14ac:dyDescent="0.25">
      <c r="B78" s="24"/>
      <c r="C78" s="24"/>
      <c r="D78" s="25"/>
      <c r="E78" s="26"/>
      <c r="F78" s="26"/>
      <c r="G78" s="26"/>
      <c r="H78" s="26"/>
      <c r="I78" s="26"/>
      <c r="J78" s="26"/>
      <c r="K78" s="26"/>
      <c r="L78" s="160" t="s">
        <v>38</v>
      </c>
      <c r="M78" s="27"/>
      <c r="N78" s="25"/>
    </row>
    <row r="79" spans="2:14" s="28" customFormat="1" ht="17.25" customHeight="1" x14ac:dyDescent="0.25">
      <c r="B79" s="24"/>
      <c r="C79" s="24"/>
      <c r="D79" s="137" t="s">
        <v>61</v>
      </c>
      <c r="E79" s="138"/>
      <c r="F79" s="138"/>
      <c r="G79" s="138"/>
      <c r="H79" s="172"/>
      <c r="I79" s="172"/>
      <c r="J79" s="138"/>
      <c r="K79" s="139"/>
      <c r="L79" s="15">
        <v>36735.199999999997</v>
      </c>
      <c r="M79" s="27"/>
      <c r="N79" s="25"/>
    </row>
    <row r="80" spans="2:14" s="28" customFormat="1" ht="17.25" customHeight="1" x14ac:dyDescent="0.25">
      <c r="B80" s="24"/>
      <c r="C80" s="24"/>
      <c r="D80" s="32" t="s">
        <v>62</v>
      </c>
      <c r="E80" s="138"/>
      <c r="F80" s="138"/>
      <c r="G80" s="138"/>
      <c r="H80" s="172"/>
      <c r="I80" s="172"/>
      <c r="J80" s="138"/>
      <c r="K80" s="138"/>
      <c r="L80" s="15"/>
      <c r="M80" s="27"/>
      <c r="N80" s="25"/>
    </row>
    <row r="81" spans="2:14" s="28" customFormat="1" ht="14.25" customHeight="1" x14ac:dyDescent="0.25">
      <c r="B81" s="24"/>
      <c r="C81" s="24"/>
      <c r="D81" s="33" t="s">
        <v>2</v>
      </c>
      <c r="E81" s="138"/>
      <c r="F81" s="138"/>
      <c r="G81" s="138"/>
      <c r="H81" s="172"/>
      <c r="I81" s="172"/>
      <c r="J81" s="138"/>
      <c r="K81" s="138"/>
      <c r="L81" s="57">
        <f>L79+L80</f>
        <v>36735.199999999997</v>
      </c>
      <c r="M81" s="27"/>
      <c r="N81" s="25"/>
    </row>
    <row r="82" spans="2:14" s="28" customFormat="1" ht="14.25" customHeight="1" thickBot="1" x14ac:dyDescent="0.3">
      <c r="B82" s="24"/>
      <c r="C82" s="34"/>
      <c r="D82" s="20"/>
      <c r="E82" s="20"/>
      <c r="F82" s="22"/>
      <c r="G82" s="22"/>
      <c r="H82" s="22"/>
      <c r="I82" s="22"/>
      <c r="J82" s="22"/>
      <c r="K82" s="22"/>
      <c r="L82" s="35"/>
      <c r="M82" s="27"/>
    </row>
    <row r="83" spans="2:14" s="28" customFormat="1" ht="15" customHeight="1" thickBot="1" x14ac:dyDescent="0.3">
      <c r="B83" s="24"/>
      <c r="C83" s="25"/>
      <c r="D83" s="25"/>
      <c r="E83" s="25"/>
      <c r="F83" s="25"/>
      <c r="G83" s="25"/>
      <c r="H83" s="25"/>
      <c r="I83" s="25"/>
      <c r="J83" s="25"/>
      <c r="K83" s="25"/>
      <c r="L83" s="25"/>
      <c r="M83" s="27"/>
      <c r="N83" s="25"/>
    </row>
    <row r="84" spans="2:14" s="28" customFormat="1" ht="15" customHeight="1" x14ac:dyDescent="0.25">
      <c r="B84" s="24"/>
      <c r="C84" s="140"/>
      <c r="D84" s="65" t="s">
        <v>63</v>
      </c>
      <c r="E84" s="8"/>
      <c r="F84" s="8"/>
      <c r="G84" s="8"/>
      <c r="H84" s="8"/>
      <c r="I84" s="8"/>
      <c r="J84" s="323" t="s">
        <v>38</v>
      </c>
      <c r="K84" s="324"/>
      <c r="L84" s="325"/>
      <c r="M84" s="27"/>
      <c r="N84" s="25"/>
    </row>
    <row r="85" spans="2:14" s="28" customFormat="1" ht="17.25" customHeight="1" x14ac:dyDescent="0.25">
      <c r="B85" s="24"/>
      <c r="C85" s="24"/>
      <c r="D85" s="305" t="s">
        <v>64</v>
      </c>
      <c r="E85" s="306"/>
      <c r="F85" s="307"/>
      <c r="G85" s="305" t="s">
        <v>75</v>
      </c>
      <c r="H85" s="306"/>
      <c r="I85" s="307"/>
      <c r="J85" s="3" t="s">
        <v>43</v>
      </c>
      <c r="K85" s="3" t="s">
        <v>44</v>
      </c>
      <c r="L85" s="4" t="s">
        <v>45</v>
      </c>
      <c r="M85" s="27"/>
      <c r="N85" s="25"/>
    </row>
    <row r="86" spans="2:14" s="40" customFormat="1" ht="17.25" customHeight="1" x14ac:dyDescent="0.25">
      <c r="B86" s="36"/>
      <c r="C86" s="36"/>
      <c r="D86" s="308" t="s">
        <v>65</v>
      </c>
      <c r="E86" s="309"/>
      <c r="F86" s="310"/>
      <c r="G86" s="379">
        <v>17</v>
      </c>
      <c r="H86" s="344"/>
      <c r="I86" s="380"/>
      <c r="J86" s="56">
        <f>SUM(L17:L33)</f>
        <v>962000</v>
      </c>
      <c r="K86" s="37"/>
      <c r="L86" s="38"/>
      <c r="M86" s="39"/>
      <c r="N86" s="1"/>
    </row>
    <row r="87" spans="2:14" s="28" customFormat="1" ht="17.25" customHeight="1" x14ac:dyDescent="0.25">
      <c r="B87" s="24"/>
      <c r="C87" s="24"/>
      <c r="D87" s="308" t="s">
        <v>66</v>
      </c>
      <c r="E87" s="309"/>
      <c r="F87" s="310"/>
      <c r="G87" s="379">
        <v>3</v>
      </c>
      <c r="H87" s="344"/>
      <c r="I87" s="380"/>
      <c r="J87" s="56">
        <f>SUM(K41:L45)</f>
        <v>505000</v>
      </c>
      <c r="K87" s="42"/>
      <c r="L87" s="43"/>
      <c r="M87" s="27"/>
      <c r="N87" s="25"/>
    </row>
    <row r="88" spans="2:14" s="28" customFormat="1" ht="17.25" customHeight="1" x14ac:dyDescent="0.25">
      <c r="B88" s="24"/>
      <c r="C88" s="24"/>
      <c r="D88" s="308" t="s">
        <v>67</v>
      </c>
      <c r="E88" s="309"/>
      <c r="F88" s="310"/>
      <c r="G88" s="379"/>
      <c r="H88" s="344"/>
      <c r="I88" s="380"/>
      <c r="J88" s="56">
        <f>J52</f>
        <v>0</v>
      </c>
      <c r="K88" s="41"/>
      <c r="L88" s="15"/>
      <c r="M88" s="27"/>
      <c r="N88" s="25"/>
    </row>
    <row r="89" spans="2:14" s="28" customFormat="1" ht="17.25" customHeight="1" x14ac:dyDescent="0.25">
      <c r="B89" s="24"/>
      <c r="C89" s="24"/>
      <c r="D89" s="308" t="s">
        <v>68</v>
      </c>
      <c r="E89" s="309"/>
      <c r="F89" s="310"/>
      <c r="G89" s="379"/>
      <c r="H89" s="344"/>
      <c r="I89" s="380"/>
      <c r="J89" s="56">
        <f>J59</f>
        <v>0</v>
      </c>
      <c r="K89" s="41"/>
      <c r="L89" s="15"/>
      <c r="M89" s="27"/>
      <c r="N89" s="25"/>
    </row>
    <row r="90" spans="2:14" s="28" customFormat="1" ht="17.25" customHeight="1" x14ac:dyDescent="0.25">
      <c r="B90" s="24"/>
      <c r="C90" s="24"/>
      <c r="D90" s="308" t="s">
        <v>69</v>
      </c>
      <c r="E90" s="309"/>
      <c r="F90" s="310"/>
      <c r="G90" s="384"/>
      <c r="H90" s="385"/>
      <c r="I90" s="386"/>
      <c r="J90" s="56">
        <f>L81</f>
        <v>36735.199999999997</v>
      </c>
      <c r="K90" s="42"/>
      <c r="L90" s="43"/>
      <c r="M90" s="27"/>
      <c r="N90" s="25"/>
    </row>
    <row r="91" spans="2:14" s="28" customFormat="1" ht="17.25" customHeight="1" x14ac:dyDescent="0.25">
      <c r="B91" s="24"/>
      <c r="C91" s="24"/>
      <c r="D91" s="308" t="s">
        <v>70</v>
      </c>
      <c r="E91" s="309"/>
      <c r="F91" s="310"/>
      <c r="G91" s="384"/>
      <c r="H91" s="385"/>
      <c r="I91" s="386"/>
      <c r="J91" s="42"/>
      <c r="K91" s="41"/>
      <c r="L91" s="15">
        <f>K74</f>
        <v>375933.79999999993</v>
      </c>
      <c r="M91" s="27"/>
      <c r="N91" s="25"/>
    </row>
    <row r="92" spans="2:14" s="28" customFormat="1" ht="17.25" customHeight="1" x14ac:dyDescent="0.25">
      <c r="B92" s="24"/>
      <c r="C92" s="24"/>
      <c r="D92" s="308" t="s">
        <v>71</v>
      </c>
      <c r="E92" s="309"/>
      <c r="F92" s="310"/>
      <c r="G92" s="379"/>
      <c r="H92" s="344"/>
      <c r="I92" s="380"/>
      <c r="J92" s="42"/>
      <c r="K92" s="42"/>
      <c r="L92" s="15"/>
      <c r="M92" s="27"/>
      <c r="N92" s="25"/>
    </row>
    <row r="93" spans="2:14" s="28" customFormat="1" ht="17.25" customHeight="1" x14ac:dyDescent="0.25">
      <c r="B93" s="24"/>
      <c r="C93" s="24"/>
      <c r="D93" s="305" t="s">
        <v>72</v>
      </c>
      <c r="E93" s="306"/>
      <c r="F93" s="307"/>
      <c r="G93" s="387">
        <f>G92+G89+G88+G87+G86</f>
        <v>20</v>
      </c>
      <c r="H93" s="388"/>
      <c r="I93" s="389"/>
      <c r="J93" s="14">
        <f>SUM(J86:J90)</f>
        <v>1503735.2</v>
      </c>
      <c r="K93" s="14">
        <f>K88+K89+K91</f>
        <v>0</v>
      </c>
      <c r="L93" s="15">
        <f>L88+L89+L91+L92</f>
        <v>375933.79999999993</v>
      </c>
      <c r="M93" s="27"/>
      <c r="N93" s="25"/>
    </row>
    <row r="94" spans="2:14" s="28" customFormat="1" ht="17.25" customHeight="1" thickBot="1" x14ac:dyDescent="0.3">
      <c r="B94" s="24"/>
      <c r="C94" s="34"/>
      <c r="D94" s="311" t="s">
        <v>73</v>
      </c>
      <c r="E94" s="312"/>
      <c r="F94" s="313"/>
      <c r="G94" s="381">
        <f>G93</f>
        <v>20</v>
      </c>
      <c r="H94" s="382"/>
      <c r="I94" s="383"/>
      <c r="J94" s="345">
        <f>J93+K93+L93</f>
        <v>1879669</v>
      </c>
      <c r="K94" s="346"/>
      <c r="L94" s="347"/>
      <c r="M94" s="27"/>
      <c r="N94" s="25"/>
    </row>
    <row r="95" spans="2:14" ht="13.5" thickBot="1" x14ac:dyDescent="0.3">
      <c r="B95" s="19"/>
      <c r="C95" s="52"/>
      <c r="D95" s="52"/>
      <c r="E95" s="52"/>
      <c r="F95" s="52"/>
      <c r="G95" s="52"/>
      <c r="H95" s="52"/>
      <c r="I95" s="52"/>
      <c r="J95" s="52"/>
      <c r="K95" s="52"/>
      <c r="L95" s="52"/>
      <c r="M95" s="53"/>
      <c r="N95" s="46"/>
    </row>
  </sheetData>
  <mergeCells count="64">
    <mergeCell ref="G41:I42"/>
    <mergeCell ref="D94:F94"/>
    <mergeCell ref="D87:F87"/>
    <mergeCell ref="D88:F88"/>
    <mergeCell ref="D89:F89"/>
    <mergeCell ref="D90:F90"/>
    <mergeCell ref="D91:F91"/>
    <mergeCell ref="J94:L94"/>
    <mergeCell ref="E45:F45"/>
    <mergeCell ref="K45:L45"/>
    <mergeCell ref="D50:E50"/>
    <mergeCell ref="F50:F51"/>
    <mergeCell ref="J50:L50"/>
    <mergeCell ref="D57:E57"/>
    <mergeCell ref="F57:F58"/>
    <mergeCell ref="J57:L57"/>
    <mergeCell ref="J84:L84"/>
    <mergeCell ref="D85:F85"/>
    <mergeCell ref="D86:F86"/>
    <mergeCell ref="D92:F92"/>
    <mergeCell ref="D93:F93"/>
    <mergeCell ref="J43:J44"/>
    <mergeCell ref="K43:L44"/>
    <mergeCell ref="E44:F44"/>
    <mergeCell ref="G43:I44"/>
    <mergeCell ref="D39:F39"/>
    <mergeCell ref="J39:J40"/>
    <mergeCell ref="K39:L40"/>
    <mergeCell ref="E40:F40"/>
    <mergeCell ref="G39:I40"/>
    <mergeCell ref="D43:D44"/>
    <mergeCell ref="E43:F43"/>
    <mergeCell ref="D41:D42"/>
    <mergeCell ref="E42:F42"/>
    <mergeCell ref="J41:J42"/>
    <mergeCell ref="K41:L42"/>
    <mergeCell ref="E41:F41"/>
    <mergeCell ref="C3:L5"/>
    <mergeCell ref="D15:E15"/>
    <mergeCell ref="F15:F16"/>
    <mergeCell ref="G15:G16"/>
    <mergeCell ref="J15:J16"/>
    <mergeCell ref="K15:K16"/>
    <mergeCell ref="L15:L16"/>
    <mergeCell ref="J8:K8"/>
    <mergeCell ref="J9:K9"/>
    <mergeCell ref="J10:K10"/>
    <mergeCell ref="J11:K11"/>
    <mergeCell ref="H15:I16"/>
    <mergeCell ref="G45:I45"/>
    <mergeCell ref="G50:I51"/>
    <mergeCell ref="G52:I52"/>
    <mergeCell ref="G57:I58"/>
    <mergeCell ref="G59:I59"/>
    <mergeCell ref="G85:I85"/>
    <mergeCell ref="G86:I86"/>
    <mergeCell ref="G87:I87"/>
    <mergeCell ref="G88:I88"/>
    <mergeCell ref="G89:I89"/>
    <mergeCell ref="G90:I90"/>
    <mergeCell ref="G91:I91"/>
    <mergeCell ref="G92:I92"/>
    <mergeCell ref="G93:I93"/>
    <mergeCell ref="G94:I94"/>
  </mergeCells>
  <printOptions horizontalCentered="1"/>
  <pageMargins left="0.39370078740157483" right="0.39370078740157483" top="0.39370078740157483" bottom="0.59055118110236227" header="0" footer="0"/>
  <pageSetup paperSize="9" scale="4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pageSetUpPr fitToPage="1"/>
  </sheetPr>
  <dimension ref="B1:N5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13</v>
      </c>
      <c r="F8" s="48"/>
      <c r="G8" s="1" t="s">
        <v>32</v>
      </c>
      <c r="H8" s="1"/>
      <c r="I8" s="1"/>
      <c r="J8" s="343" t="s">
        <v>490</v>
      </c>
      <c r="K8" s="343"/>
      <c r="L8" s="48"/>
      <c r="M8" s="49"/>
    </row>
    <row r="9" spans="2:13" s="50" customFormat="1" x14ac:dyDescent="0.25">
      <c r="B9" s="47"/>
      <c r="C9" s="392" t="s">
        <v>77</v>
      </c>
      <c r="D9" s="392"/>
      <c r="E9" s="393">
        <v>968993</v>
      </c>
      <c r="G9" s="1" t="s">
        <v>34</v>
      </c>
      <c r="H9" s="1"/>
      <c r="I9" s="1"/>
      <c r="J9" s="344" t="s">
        <v>491</v>
      </c>
      <c r="K9" s="344"/>
      <c r="L9" s="48"/>
      <c r="M9" s="49"/>
    </row>
    <row r="10" spans="2:13" s="50" customFormat="1" x14ac:dyDescent="0.25">
      <c r="B10" s="47"/>
      <c r="C10" s="392"/>
      <c r="D10" s="392"/>
      <c r="E10" s="394"/>
      <c r="F10" s="48" t="s">
        <v>33</v>
      </c>
      <c r="G10" s="1" t="s">
        <v>35</v>
      </c>
      <c r="H10" s="1"/>
      <c r="I10" s="1"/>
      <c r="J10" s="344">
        <v>158</v>
      </c>
      <c r="K10" s="344"/>
      <c r="L10" s="48"/>
      <c r="M10" s="49"/>
    </row>
    <row r="11" spans="2:13" s="50" customFormat="1" x14ac:dyDescent="0.25">
      <c r="B11" s="47"/>
      <c r="C11" s="48"/>
      <c r="D11" s="48"/>
      <c r="E11" s="48"/>
      <c r="F11" s="48"/>
      <c r="G11" s="1" t="s">
        <v>36</v>
      </c>
      <c r="H11" s="1"/>
      <c r="I11" s="1"/>
      <c r="J11" s="344">
        <v>5890109872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x14ac:dyDescent="0.25">
      <c r="B17" s="5"/>
      <c r="C17" s="5"/>
      <c r="D17" s="84" t="s">
        <v>543</v>
      </c>
      <c r="E17" s="127" t="s">
        <v>544</v>
      </c>
      <c r="F17" s="66">
        <v>36</v>
      </c>
      <c r="G17" s="208" t="s">
        <v>1283</v>
      </c>
      <c r="H17" s="304">
        <v>1.73</v>
      </c>
      <c r="I17" s="66" t="s">
        <v>1267</v>
      </c>
      <c r="J17" s="208" t="s">
        <v>1395</v>
      </c>
      <c r="K17" s="208" t="s">
        <v>1397</v>
      </c>
      <c r="L17" s="296">
        <v>540000</v>
      </c>
      <c r="M17" s="10"/>
    </row>
    <row r="18" spans="2:14" ht="30" customHeight="1" thickBot="1" x14ac:dyDescent="0.3">
      <c r="B18" s="5"/>
      <c r="C18" s="5"/>
      <c r="D18" s="85" t="s">
        <v>547</v>
      </c>
      <c r="E18" s="86" t="s">
        <v>548</v>
      </c>
      <c r="F18" s="76">
        <v>128</v>
      </c>
      <c r="G18" s="211" t="s">
        <v>1283</v>
      </c>
      <c r="H18" s="225">
        <v>1.1200000000000001</v>
      </c>
      <c r="I18" s="76" t="s">
        <v>1267</v>
      </c>
      <c r="J18" s="211" t="s">
        <v>1396</v>
      </c>
      <c r="K18" s="211" t="s">
        <v>1398</v>
      </c>
      <c r="L18" s="228">
        <v>235194.4</v>
      </c>
      <c r="M18" s="10"/>
    </row>
    <row r="19" spans="2:14" ht="6" customHeight="1" thickBot="1" x14ac:dyDescent="0.3">
      <c r="B19" s="5"/>
      <c r="C19" s="5"/>
      <c r="D19" s="46"/>
      <c r="E19" s="133"/>
      <c r="F19" s="133"/>
      <c r="G19" s="133"/>
      <c r="H19" s="174"/>
      <c r="I19" s="174"/>
      <c r="J19" s="133"/>
      <c r="K19" s="133"/>
      <c r="L19" s="145"/>
      <c r="M19" s="10"/>
    </row>
    <row r="20" spans="2:14" ht="15" customHeight="1" thickBot="1" x14ac:dyDescent="0.3">
      <c r="B20" s="5"/>
      <c r="C20" s="146"/>
      <c r="D20" s="146"/>
      <c r="E20" s="146"/>
      <c r="F20" s="146"/>
      <c r="G20" s="146"/>
      <c r="H20" s="146"/>
      <c r="I20" s="146"/>
      <c r="J20" s="146"/>
      <c r="K20" s="146"/>
      <c r="L20" s="146"/>
      <c r="M20" s="27"/>
      <c r="N20" s="46"/>
    </row>
    <row r="21" spans="2:14" ht="38.25" x14ac:dyDescent="0.25">
      <c r="B21" s="5"/>
      <c r="C21" s="6"/>
      <c r="D21" s="7" t="s">
        <v>121</v>
      </c>
      <c r="E21" s="8"/>
      <c r="F21" s="8"/>
      <c r="G21" s="177"/>
      <c r="H21" s="177"/>
      <c r="I21" s="9"/>
      <c r="J21" s="119" t="s">
        <v>47</v>
      </c>
      <c r="K21" s="119" t="s">
        <v>48</v>
      </c>
      <c r="L21" s="120" t="s">
        <v>49</v>
      </c>
      <c r="M21" s="10"/>
    </row>
    <row r="22" spans="2:14" ht="17.25" customHeight="1" x14ac:dyDescent="0.25">
      <c r="B22" s="5"/>
      <c r="C22" s="5"/>
      <c r="D22" s="12" t="s">
        <v>50</v>
      </c>
      <c r="E22" s="13"/>
      <c r="F22" s="13"/>
      <c r="G22" s="13"/>
      <c r="H22" s="13"/>
      <c r="I22" s="13"/>
      <c r="J22" s="14"/>
      <c r="K22" s="14">
        <v>101199.45</v>
      </c>
      <c r="L22" s="15">
        <f>J22+K22</f>
        <v>101199.45</v>
      </c>
      <c r="M22" s="10"/>
    </row>
    <row r="23" spans="2:14" ht="17.25" customHeight="1" x14ac:dyDescent="0.25">
      <c r="B23" s="5"/>
      <c r="C23" s="5"/>
      <c r="D23" s="12" t="s">
        <v>51</v>
      </c>
      <c r="E23" s="13"/>
      <c r="F23" s="13"/>
      <c r="G23" s="13"/>
      <c r="H23" s="13"/>
      <c r="I23" s="13"/>
      <c r="J23" s="14"/>
      <c r="K23" s="14"/>
      <c r="L23" s="15">
        <f t="shared" ref="L23:L32" si="0">J23+K23</f>
        <v>0</v>
      </c>
      <c r="M23" s="10"/>
    </row>
    <row r="24" spans="2:14" ht="17.25" customHeight="1" x14ac:dyDescent="0.25">
      <c r="B24" s="5"/>
      <c r="C24" s="5"/>
      <c r="D24" s="124" t="s">
        <v>52</v>
      </c>
      <c r="E24" s="136"/>
      <c r="F24" s="136"/>
      <c r="G24" s="136"/>
      <c r="H24" s="176"/>
      <c r="I24" s="176"/>
      <c r="J24" s="14"/>
      <c r="K24" s="14">
        <v>55097.48</v>
      </c>
      <c r="L24" s="15">
        <f t="shared" si="0"/>
        <v>55097.48</v>
      </c>
      <c r="M24" s="10"/>
    </row>
    <row r="25" spans="2:14" ht="17.25" customHeight="1" x14ac:dyDescent="0.25">
      <c r="B25" s="5"/>
      <c r="C25" s="5"/>
      <c r="D25" s="12" t="s">
        <v>53</v>
      </c>
      <c r="E25" s="13"/>
      <c r="F25" s="13"/>
      <c r="G25" s="13"/>
      <c r="H25" s="13"/>
      <c r="I25" s="13"/>
      <c r="J25" s="14"/>
      <c r="K25" s="14"/>
      <c r="L25" s="15">
        <f t="shared" si="0"/>
        <v>0</v>
      </c>
      <c r="M25" s="10"/>
    </row>
    <row r="26" spans="2:14" ht="17.25" customHeight="1" x14ac:dyDescent="0.25">
      <c r="B26" s="5"/>
      <c r="C26" s="5"/>
      <c r="D26" s="12" t="s">
        <v>54</v>
      </c>
      <c r="E26" s="13"/>
      <c r="F26" s="13"/>
      <c r="G26" s="13"/>
      <c r="H26" s="13"/>
      <c r="I26" s="13"/>
      <c r="J26" s="14"/>
      <c r="K26" s="14">
        <v>8266.27</v>
      </c>
      <c r="L26" s="15">
        <f t="shared" si="0"/>
        <v>8266.27</v>
      </c>
      <c r="M26" s="10"/>
    </row>
    <row r="27" spans="2:14" ht="17.25" customHeight="1" x14ac:dyDescent="0.25">
      <c r="B27" s="5"/>
      <c r="C27" s="5"/>
      <c r="D27" s="124" t="s">
        <v>55</v>
      </c>
      <c r="E27" s="136"/>
      <c r="F27" s="136"/>
      <c r="G27" s="136"/>
      <c r="H27" s="176"/>
      <c r="I27" s="176"/>
      <c r="J27" s="14"/>
      <c r="K27" s="14"/>
      <c r="L27" s="15">
        <f t="shared" si="0"/>
        <v>0</v>
      </c>
      <c r="M27" s="10"/>
    </row>
    <row r="28" spans="2:14" ht="17.25" customHeight="1" x14ac:dyDescent="0.25">
      <c r="B28" s="5"/>
      <c r="C28" s="5"/>
      <c r="D28" s="124" t="s">
        <v>56</v>
      </c>
      <c r="E28" s="136"/>
      <c r="F28" s="136"/>
      <c r="G28" s="136"/>
      <c r="H28" s="176"/>
      <c r="I28" s="176"/>
      <c r="J28" s="14"/>
      <c r="K28" s="14">
        <v>22488.77</v>
      </c>
      <c r="L28" s="15">
        <f t="shared" si="0"/>
        <v>22488.77</v>
      </c>
      <c r="M28" s="10"/>
    </row>
    <row r="29" spans="2:14" ht="17.25" customHeight="1" x14ac:dyDescent="0.25">
      <c r="B29" s="5"/>
      <c r="C29" s="5"/>
      <c r="D29" s="124" t="s">
        <v>57</v>
      </c>
      <c r="E29" s="136"/>
      <c r="F29" s="136"/>
      <c r="G29" s="136"/>
      <c r="H29" s="176"/>
      <c r="I29" s="176"/>
      <c r="J29" s="14"/>
      <c r="K29" s="14">
        <v>4497.75</v>
      </c>
      <c r="L29" s="15">
        <f t="shared" si="0"/>
        <v>4497.75</v>
      </c>
      <c r="M29" s="10"/>
    </row>
    <row r="30" spans="2:14" ht="17.25" customHeight="1" x14ac:dyDescent="0.25">
      <c r="B30" s="5"/>
      <c r="C30" s="5"/>
      <c r="D30" s="124" t="s">
        <v>58</v>
      </c>
      <c r="E30" s="136"/>
      <c r="F30" s="136"/>
      <c r="G30" s="136"/>
      <c r="H30" s="176"/>
      <c r="I30" s="176"/>
      <c r="J30" s="14"/>
      <c r="K30" s="14">
        <v>2248.88</v>
      </c>
      <c r="L30" s="15">
        <f t="shared" si="0"/>
        <v>2248.88</v>
      </c>
      <c r="M30" s="10"/>
    </row>
    <row r="31" spans="2:14" ht="17.25" customHeight="1" x14ac:dyDescent="0.25">
      <c r="B31" s="5"/>
      <c r="C31" s="5"/>
      <c r="D31" s="124" t="s">
        <v>59</v>
      </c>
      <c r="E31" s="136"/>
      <c r="F31" s="136"/>
      <c r="G31" s="136"/>
      <c r="H31" s="176"/>
      <c r="I31" s="176"/>
      <c r="J31" s="16"/>
      <c r="K31" s="14"/>
      <c r="L31" s="15">
        <f t="shared" si="0"/>
        <v>0</v>
      </c>
      <c r="M31" s="10"/>
    </row>
    <row r="32" spans="2:14" ht="17.25" customHeight="1" x14ac:dyDescent="0.25">
      <c r="B32" s="5"/>
      <c r="C32" s="5"/>
      <c r="D32" s="124" t="s">
        <v>60</v>
      </c>
      <c r="E32" s="136"/>
      <c r="F32" s="136"/>
      <c r="G32" s="136"/>
      <c r="H32" s="176"/>
      <c r="I32" s="176"/>
      <c r="J32" s="16"/>
      <c r="K32" s="14"/>
      <c r="L32" s="15">
        <f t="shared" si="0"/>
        <v>0</v>
      </c>
      <c r="M32" s="10"/>
    </row>
    <row r="33" spans="2:14" ht="17.25" customHeight="1" x14ac:dyDescent="0.25">
      <c r="B33" s="5"/>
      <c r="C33" s="5"/>
      <c r="D33" s="17" t="s">
        <v>2</v>
      </c>
      <c r="E33" s="2"/>
      <c r="F33" s="2"/>
      <c r="G33" s="2"/>
      <c r="H33" s="2"/>
      <c r="I33" s="2"/>
      <c r="J33" s="18"/>
      <c r="K33" s="18">
        <f>SUM(K22:K32)</f>
        <v>193798.59999999998</v>
      </c>
      <c r="L33" s="55">
        <f>SUM(L22:L32)</f>
        <v>193798.59999999998</v>
      </c>
      <c r="M33" s="10"/>
    </row>
    <row r="34" spans="2:14" ht="15" customHeight="1" thickBot="1" x14ac:dyDescent="0.3">
      <c r="B34" s="5"/>
      <c r="C34" s="19"/>
      <c r="D34" s="20"/>
      <c r="E34" s="21"/>
      <c r="F34" s="21"/>
      <c r="G34" s="21"/>
      <c r="H34" s="21"/>
      <c r="I34" s="21"/>
      <c r="J34" s="22"/>
      <c r="K34" s="22"/>
      <c r="L34" s="23"/>
      <c r="M34" s="10"/>
    </row>
    <row r="35" spans="2:14" ht="15.75" customHeight="1" thickBot="1" x14ac:dyDescent="0.3">
      <c r="B35" s="5"/>
      <c r="C35" s="46"/>
      <c r="D35" s="46"/>
      <c r="E35" s="46"/>
      <c r="F35" s="46"/>
      <c r="G35" s="46"/>
      <c r="H35" s="46"/>
      <c r="I35" s="46"/>
      <c r="J35" s="46"/>
      <c r="K35" s="46"/>
      <c r="L35" s="46"/>
      <c r="M35" s="10"/>
      <c r="N35" s="46"/>
    </row>
    <row r="36" spans="2:14" s="40" customFormat="1" x14ac:dyDescent="0.25">
      <c r="B36" s="36"/>
      <c r="C36" s="147"/>
      <c r="D36" s="7" t="s">
        <v>1279</v>
      </c>
      <c r="E36" s="148"/>
      <c r="F36" s="148"/>
      <c r="G36" s="7"/>
      <c r="H36" s="7"/>
      <c r="I36" s="7"/>
      <c r="J36" s="7"/>
      <c r="K36" s="7"/>
      <c r="L36" s="149"/>
      <c r="M36" s="39"/>
      <c r="N36" s="1"/>
    </row>
    <row r="37" spans="2:14" s="28" customFormat="1" ht="17.25" customHeight="1" x14ac:dyDescent="0.25">
      <c r="B37" s="24"/>
      <c r="C37" s="24"/>
      <c r="D37" s="25"/>
      <c r="E37" s="26"/>
      <c r="F37" s="26"/>
      <c r="G37" s="26"/>
      <c r="H37" s="26"/>
      <c r="I37" s="26"/>
      <c r="J37" s="26"/>
      <c r="K37" s="26"/>
      <c r="L37" s="160" t="s">
        <v>38</v>
      </c>
      <c r="M37" s="27"/>
      <c r="N37" s="25"/>
    </row>
    <row r="38" spans="2:14" s="28" customFormat="1" ht="17.25" customHeight="1" x14ac:dyDescent="0.25">
      <c r="B38" s="24"/>
      <c r="C38" s="24"/>
      <c r="D38" s="137" t="s">
        <v>61</v>
      </c>
      <c r="E38" s="138"/>
      <c r="F38" s="138"/>
      <c r="G38" s="138"/>
      <c r="H38" s="172"/>
      <c r="I38" s="172"/>
      <c r="J38" s="138"/>
      <c r="K38" s="139"/>
      <c r="L38" s="15"/>
      <c r="M38" s="27"/>
      <c r="N38" s="25"/>
    </row>
    <row r="39" spans="2:14" s="28" customFormat="1" ht="17.25" customHeight="1" x14ac:dyDescent="0.25">
      <c r="B39" s="24"/>
      <c r="C39" s="24"/>
      <c r="D39" s="32" t="s">
        <v>62</v>
      </c>
      <c r="E39" s="138"/>
      <c r="F39" s="138"/>
      <c r="G39" s="138"/>
      <c r="H39" s="172"/>
      <c r="I39" s="172"/>
      <c r="J39" s="138"/>
      <c r="K39" s="138"/>
      <c r="L39" s="15"/>
      <c r="M39" s="27"/>
      <c r="N39" s="25"/>
    </row>
    <row r="40" spans="2:14" s="28" customFormat="1" ht="14.25" customHeight="1" x14ac:dyDescent="0.25">
      <c r="B40" s="24"/>
      <c r="C40" s="24"/>
      <c r="D40" s="33" t="s">
        <v>2</v>
      </c>
      <c r="E40" s="138"/>
      <c r="F40" s="138"/>
      <c r="G40" s="138"/>
      <c r="H40" s="172"/>
      <c r="I40" s="172"/>
      <c r="J40" s="138"/>
      <c r="K40" s="138"/>
      <c r="L40" s="57">
        <f>L38+L39</f>
        <v>0</v>
      </c>
      <c r="M40" s="27"/>
      <c r="N40" s="25"/>
    </row>
    <row r="41" spans="2:14" s="28" customFormat="1" ht="14.25" customHeight="1" thickBot="1" x14ac:dyDescent="0.3">
      <c r="B41" s="24"/>
      <c r="C41" s="34"/>
      <c r="D41" s="20"/>
      <c r="E41" s="20"/>
      <c r="F41" s="22"/>
      <c r="G41" s="22"/>
      <c r="H41" s="22"/>
      <c r="I41" s="22"/>
      <c r="J41" s="22"/>
      <c r="K41" s="22"/>
      <c r="L41" s="35"/>
      <c r="M41" s="27"/>
    </row>
    <row r="42" spans="2:14" s="28" customFormat="1" ht="15" customHeight="1" thickBot="1" x14ac:dyDescent="0.3">
      <c r="B42" s="24"/>
      <c r="C42" s="25"/>
      <c r="D42" s="25"/>
      <c r="E42" s="25"/>
      <c r="F42" s="25"/>
      <c r="G42" s="25"/>
      <c r="H42" s="25"/>
      <c r="I42" s="25"/>
      <c r="J42" s="25"/>
      <c r="K42" s="25"/>
      <c r="L42" s="25"/>
      <c r="M42" s="27"/>
      <c r="N42" s="25"/>
    </row>
    <row r="43" spans="2:14" s="28" customFormat="1" ht="15" customHeight="1" x14ac:dyDescent="0.25">
      <c r="B43" s="24"/>
      <c r="C43" s="140"/>
      <c r="D43" s="65" t="s">
        <v>63</v>
      </c>
      <c r="E43" s="8"/>
      <c r="F43" s="8"/>
      <c r="G43" s="8"/>
      <c r="H43" s="8"/>
      <c r="I43" s="8"/>
      <c r="J43" s="323" t="s">
        <v>38</v>
      </c>
      <c r="K43" s="324"/>
      <c r="L43" s="325"/>
      <c r="M43" s="27"/>
      <c r="N43" s="25"/>
    </row>
    <row r="44" spans="2:14" s="28" customFormat="1" ht="17.25" customHeight="1" x14ac:dyDescent="0.25">
      <c r="B44" s="24"/>
      <c r="C44" s="24"/>
      <c r="D44" s="305" t="s">
        <v>64</v>
      </c>
      <c r="E44" s="306"/>
      <c r="F44" s="307"/>
      <c r="G44" s="305" t="s">
        <v>75</v>
      </c>
      <c r="H44" s="306"/>
      <c r="I44" s="307"/>
      <c r="J44" s="3" t="s">
        <v>43</v>
      </c>
      <c r="K44" s="3" t="s">
        <v>44</v>
      </c>
      <c r="L44" s="4" t="s">
        <v>45</v>
      </c>
      <c r="M44" s="27"/>
      <c r="N44" s="25"/>
    </row>
    <row r="45" spans="2:14" s="40" customFormat="1" ht="17.25" customHeight="1" x14ac:dyDescent="0.25">
      <c r="B45" s="36"/>
      <c r="C45" s="36"/>
      <c r="D45" s="308" t="s">
        <v>1200</v>
      </c>
      <c r="E45" s="309"/>
      <c r="F45" s="310"/>
      <c r="G45" s="379">
        <v>2</v>
      </c>
      <c r="H45" s="344"/>
      <c r="I45" s="380"/>
      <c r="J45" s="56">
        <f>SUM(L17:L18)</f>
        <v>775194.4</v>
      </c>
      <c r="K45" s="37"/>
      <c r="L45" s="38"/>
      <c r="M45" s="39"/>
      <c r="N45" s="1"/>
    </row>
    <row r="46" spans="2:14" s="28" customFormat="1" ht="17.25" customHeight="1" x14ac:dyDescent="0.25">
      <c r="B46" s="24"/>
      <c r="C46" s="24"/>
      <c r="D46" s="308" t="s">
        <v>69</v>
      </c>
      <c r="E46" s="309"/>
      <c r="F46" s="310"/>
      <c r="G46" s="384"/>
      <c r="H46" s="385"/>
      <c r="I46" s="386"/>
      <c r="J46" s="56">
        <f>L40</f>
        <v>0</v>
      </c>
      <c r="K46" s="42"/>
      <c r="L46" s="43"/>
      <c r="M46" s="27"/>
      <c r="N46" s="25"/>
    </row>
    <row r="47" spans="2:14" s="28" customFormat="1" ht="17.25" customHeight="1" x14ac:dyDescent="0.25">
      <c r="B47" s="24"/>
      <c r="C47" s="24"/>
      <c r="D47" s="308" t="s">
        <v>70</v>
      </c>
      <c r="E47" s="309"/>
      <c r="F47" s="310"/>
      <c r="G47" s="384"/>
      <c r="H47" s="385"/>
      <c r="I47" s="386"/>
      <c r="J47" s="42"/>
      <c r="K47" s="41"/>
      <c r="L47" s="15">
        <f>K33</f>
        <v>193798.59999999998</v>
      </c>
      <c r="M47" s="27"/>
      <c r="N47" s="25"/>
    </row>
    <row r="48" spans="2:14" s="28" customFormat="1" ht="17.25" customHeight="1" x14ac:dyDescent="0.25">
      <c r="B48" s="24"/>
      <c r="C48" s="24"/>
      <c r="D48" s="308" t="s">
        <v>71</v>
      </c>
      <c r="E48" s="309"/>
      <c r="F48" s="310"/>
      <c r="G48" s="379"/>
      <c r="H48" s="344"/>
      <c r="I48" s="380"/>
      <c r="J48" s="42"/>
      <c r="K48" s="42"/>
      <c r="L48" s="15"/>
      <c r="M48" s="27"/>
      <c r="N48" s="25"/>
    </row>
    <row r="49" spans="2:14" s="28" customFormat="1" ht="17.25" customHeight="1" x14ac:dyDescent="0.25">
      <c r="B49" s="24"/>
      <c r="C49" s="24"/>
      <c r="D49" s="305" t="s">
        <v>72</v>
      </c>
      <c r="E49" s="306"/>
      <c r="F49" s="307"/>
      <c r="G49" s="387">
        <f>G48+G45</f>
        <v>2</v>
      </c>
      <c r="H49" s="388"/>
      <c r="I49" s="389"/>
      <c r="J49" s="14">
        <f>J46+J45</f>
        <v>775194.4</v>
      </c>
      <c r="K49" s="14">
        <f>K47</f>
        <v>0</v>
      </c>
      <c r="L49" s="15">
        <f>L48+L47</f>
        <v>193798.59999999998</v>
      </c>
      <c r="M49" s="27"/>
      <c r="N49" s="25"/>
    </row>
    <row r="50" spans="2:14" s="28" customFormat="1" ht="17.25" customHeight="1" thickBot="1" x14ac:dyDescent="0.3">
      <c r="B50" s="24"/>
      <c r="C50" s="34"/>
      <c r="D50" s="311" t="s">
        <v>73</v>
      </c>
      <c r="E50" s="312"/>
      <c r="F50" s="313"/>
      <c r="G50" s="381">
        <f>G49</f>
        <v>2</v>
      </c>
      <c r="H50" s="382"/>
      <c r="I50" s="383"/>
      <c r="J50" s="345">
        <f>J49+K49+L49</f>
        <v>968993</v>
      </c>
      <c r="K50" s="346"/>
      <c r="L50" s="347"/>
      <c r="M50" s="27"/>
      <c r="N50" s="25"/>
    </row>
    <row r="51" spans="2:14" ht="13.5" thickBot="1" x14ac:dyDescent="0.3">
      <c r="B51" s="19"/>
      <c r="C51" s="52"/>
      <c r="D51" s="52"/>
      <c r="E51" s="52"/>
      <c r="F51" s="52"/>
      <c r="G51" s="52"/>
      <c r="H51" s="52"/>
      <c r="I51" s="52"/>
      <c r="J51" s="52"/>
      <c r="K51" s="52"/>
      <c r="L51" s="52"/>
      <c r="M51" s="53"/>
      <c r="N51" s="46"/>
    </row>
  </sheetData>
  <mergeCells count="30">
    <mergeCell ref="D50:F50"/>
    <mergeCell ref="D45:F45"/>
    <mergeCell ref="D46:F46"/>
    <mergeCell ref="D47:F47"/>
    <mergeCell ref="D48:F48"/>
    <mergeCell ref="D49:F49"/>
    <mergeCell ref="J43:L43"/>
    <mergeCell ref="J50:L50"/>
    <mergeCell ref="C3:L5"/>
    <mergeCell ref="C9:D10"/>
    <mergeCell ref="E9:E10"/>
    <mergeCell ref="D15:E15"/>
    <mergeCell ref="F15:F16"/>
    <mergeCell ref="G15:G16"/>
    <mergeCell ref="J15:J16"/>
    <mergeCell ref="K15:K16"/>
    <mergeCell ref="L15:L16"/>
    <mergeCell ref="J8:K8"/>
    <mergeCell ref="J9:K9"/>
    <mergeCell ref="J10:K10"/>
    <mergeCell ref="J11:K11"/>
    <mergeCell ref="D44:F44"/>
    <mergeCell ref="G48:I48"/>
    <mergeCell ref="G49:I49"/>
    <mergeCell ref="G50:I50"/>
    <mergeCell ref="H15:I16"/>
    <mergeCell ref="G44:I44"/>
    <mergeCell ref="G45:I45"/>
    <mergeCell ref="G46:I46"/>
    <mergeCell ref="G47:I47"/>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pageSetUpPr fitToPage="1"/>
  </sheetPr>
  <dimension ref="B1:N99"/>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14</v>
      </c>
      <c r="F8" s="48"/>
      <c r="G8" s="1" t="s">
        <v>32</v>
      </c>
      <c r="H8" s="1"/>
      <c r="I8" s="1"/>
      <c r="J8" s="343" t="s">
        <v>550</v>
      </c>
      <c r="K8" s="343"/>
      <c r="L8" s="48"/>
      <c r="M8" s="49"/>
    </row>
    <row r="9" spans="2:13" s="50" customFormat="1" x14ac:dyDescent="0.25">
      <c r="B9" s="47"/>
      <c r="C9" s="48" t="s">
        <v>76</v>
      </c>
      <c r="D9" s="48"/>
      <c r="E9" s="150">
        <v>972855</v>
      </c>
      <c r="F9" s="48" t="s">
        <v>33</v>
      </c>
      <c r="G9" s="1" t="s">
        <v>34</v>
      </c>
      <c r="H9" s="1"/>
      <c r="I9" s="1"/>
      <c r="J9" s="344" t="s">
        <v>551</v>
      </c>
      <c r="K9" s="344"/>
      <c r="L9" s="48"/>
      <c r="M9" s="49"/>
    </row>
    <row r="10" spans="2:13" s="50" customFormat="1" x14ac:dyDescent="0.25">
      <c r="B10" s="47"/>
      <c r="C10" s="48"/>
      <c r="D10" s="48"/>
      <c r="E10" s="48"/>
      <c r="F10" s="48"/>
      <c r="G10" s="1" t="s">
        <v>35</v>
      </c>
      <c r="H10" s="1"/>
      <c r="I10" s="1"/>
      <c r="J10" s="344">
        <v>495</v>
      </c>
      <c r="K10" s="344"/>
      <c r="L10" s="48"/>
      <c r="M10" s="49"/>
    </row>
    <row r="11" spans="2:13" s="50" customFormat="1" x14ac:dyDescent="0.25">
      <c r="B11" s="47"/>
      <c r="C11" s="48"/>
      <c r="D11" s="48"/>
      <c r="E11" s="48"/>
      <c r="F11" s="48"/>
      <c r="G11" s="1" t="s">
        <v>36</v>
      </c>
      <c r="H11" s="1"/>
      <c r="I11" s="1"/>
      <c r="J11" s="344">
        <v>5890031341</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57" t="s">
        <v>79</v>
      </c>
      <c r="E16" s="253" t="s">
        <v>80</v>
      </c>
      <c r="F16" s="318"/>
      <c r="G16" s="318"/>
      <c r="H16" s="318"/>
      <c r="I16" s="318"/>
      <c r="J16" s="318"/>
      <c r="K16" s="318"/>
      <c r="L16" s="349"/>
      <c r="M16" s="10"/>
    </row>
    <row r="17" spans="2:13" ht="159.94999999999999" customHeight="1" x14ac:dyDescent="0.25">
      <c r="B17" s="5"/>
      <c r="C17" s="5"/>
      <c r="D17" s="258" t="s">
        <v>1239</v>
      </c>
      <c r="E17" s="259" t="s">
        <v>1240</v>
      </c>
      <c r="F17" s="66">
        <v>1682</v>
      </c>
      <c r="G17" s="67" t="s">
        <v>1270</v>
      </c>
      <c r="H17" s="218">
        <v>200</v>
      </c>
      <c r="I17" s="67" t="s">
        <v>1267</v>
      </c>
      <c r="J17" s="67" t="s">
        <v>274</v>
      </c>
      <c r="K17" s="67" t="s">
        <v>275</v>
      </c>
      <c r="L17" s="88">
        <v>100000</v>
      </c>
      <c r="M17" s="10"/>
    </row>
    <row r="18" spans="2:13" ht="20.100000000000001" customHeight="1" x14ac:dyDescent="0.25">
      <c r="B18" s="5"/>
      <c r="C18" s="5"/>
      <c r="D18" s="258" t="s">
        <v>552</v>
      </c>
      <c r="E18" s="259" t="s">
        <v>553</v>
      </c>
      <c r="F18" s="66">
        <v>186</v>
      </c>
      <c r="G18" s="255" t="s">
        <v>1269</v>
      </c>
      <c r="H18" s="229">
        <v>4.5</v>
      </c>
      <c r="I18" s="67" t="s">
        <v>1267</v>
      </c>
      <c r="J18" s="255" t="s">
        <v>545</v>
      </c>
      <c r="K18" s="255" t="s">
        <v>546</v>
      </c>
      <c r="L18" s="88">
        <v>30000</v>
      </c>
      <c r="M18" s="10"/>
    </row>
    <row r="19" spans="2:13" ht="30" customHeight="1" x14ac:dyDescent="0.25">
      <c r="B19" s="5"/>
      <c r="C19" s="5"/>
      <c r="D19" s="258" t="s">
        <v>554</v>
      </c>
      <c r="E19" s="259" t="s">
        <v>555</v>
      </c>
      <c r="F19" s="66">
        <v>7</v>
      </c>
      <c r="G19" s="67" t="s">
        <v>1264</v>
      </c>
      <c r="H19" s="218">
        <v>2.5</v>
      </c>
      <c r="I19" s="67" t="s">
        <v>1267</v>
      </c>
      <c r="J19" s="67" t="s">
        <v>556</v>
      </c>
      <c r="K19" s="67" t="s">
        <v>557</v>
      </c>
      <c r="L19" s="254">
        <v>35680</v>
      </c>
      <c r="M19" s="10"/>
    </row>
    <row r="20" spans="2:13" ht="30" customHeight="1" x14ac:dyDescent="0.25">
      <c r="B20" s="5"/>
      <c r="C20" s="5"/>
      <c r="D20" s="258" t="s">
        <v>558</v>
      </c>
      <c r="E20" s="259" t="s">
        <v>559</v>
      </c>
      <c r="F20" s="66">
        <v>61</v>
      </c>
      <c r="G20" s="67" t="s">
        <v>1264</v>
      </c>
      <c r="H20" s="218">
        <v>4.5</v>
      </c>
      <c r="I20" s="67" t="s">
        <v>1267</v>
      </c>
      <c r="J20" s="67" t="s">
        <v>545</v>
      </c>
      <c r="K20" s="67" t="s">
        <v>560</v>
      </c>
      <c r="L20" s="88">
        <v>70000</v>
      </c>
      <c r="M20" s="10"/>
    </row>
    <row r="21" spans="2:13" ht="129.94999999999999" customHeight="1" x14ac:dyDescent="0.25">
      <c r="B21" s="5"/>
      <c r="C21" s="5"/>
      <c r="D21" s="258" t="s">
        <v>1237</v>
      </c>
      <c r="E21" s="259" t="s">
        <v>1238</v>
      </c>
      <c r="F21" s="66">
        <v>1463</v>
      </c>
      <c r="G21" s="67" t="s">
        <v>1278</v>
      </c>
      <c r="H21" s="255">
        <v>600</v>
      </c>
      <c r="I21" s="67" t="s">
        <v>1273</v>
      </c>
      <c r="J21" s="67" t="s">
        <v>148</v>
      </c>
      <c r="K21" s="67" t="s">
        <v>300</v>
      </c>
      <c r="L21" s="254">
        <v>69756.88</v>
      </c>
      <c r="M21" s="10"/>
    </row>
    <row r="22" spans="2:13" ht="39.950000000000003" customHeight="1" x14ac:dyDescent="0.25">
      <c r="B22" s="5"/>
      <c r="C22" s="5"/>
      <c r="D22" s="258" t="s">
        <v>1235</v>
      </c>
      <c r="E22" s="259" t="s">
        <v>1236</v>
      </c>
      <c r="F22" s="66">
        <v>343</v>
      </c>
      <c r="G22" s="67" t="s">
        <v>1274</v>
      </c>
      <c r="H22" s="67">
        <v>515</v>
      </c>
      <c r="I22" s="67" t="s">
        <v>1271</v>
      </c>
      <c r="J22" s="67" t="s">
        <v>213</v>
      </c>
      <c r="K22" s="67" t="s">
        <v>300</v>
      </c>
      <c r="L22" s="88">
        <v>100000</v>
      </c>
      <c r="M22" s="10"/>
    </row>
    <row r="23" spans="2:13" ht="20.100000000000001" customHeight="1" x14ac:dyDescent="0.25">
      <c r="B23" s="5"/>
      <c r="C23" s="5"/>
      <c r="D23" s="258" t="s">
        <v>562</v>
      </c>
      <c r="E23" s="259" t="s">
        <v>563</v>
      </c>
      <c r="F23" s="66">
        <v>60</v>
      </c>
      <c r="G23" s="67" t="s">
        <v>1269</v>
      </c>
      <c r="H23" s="218">
        <v>2</v>
      </c>
      <c r="I23" s="67" t="s">
        <v>1267</v>
      </c>
      <c r="J23" s="67" t="s">
        <v>260</v>
      </c>
      <c r="K23" s="67" t="s">
        <v>261</v>
      </c>
      <c r="L23" s="254">
        <v>20527.12</v>
      </c>
      <c r="M23" s="10"/>
    </row>
    <row r="24" spans="2:13" ht="20.100000000000001" customHeight="1" x14ac:dyDescent="0.25">
      <c r="B24" s="5"/>
      <c r="C24" s="230" t="s">
        <v>1288</v>
      </c>
      <c r="D24" s="256" t="s">
        <v>1348</v>
      </c>
      <c r="E24" s="207" t="s">
        <v>1349</v>
      </c>
      <c r="F24" s="208">
        <v>13</v>
      </c>
      <c r="G24" s="255" t="s">
        <v>1269</v>
      </c>
      <c r="H24" s="229">
        <v>2</v>
      </c>
      <c r="I24" s="255" t="s">
        <v>1267</v>
      </c>
      <c r="J24" s="255" t="s">
        <v>260</v>
      </c>
      <c r="K24" s="255" t="s">
        <v>261</v>
      </c>
      <c r="L24" s="254">
        <v>7000</v>
      </c>
      <c r="M24" s="10"/>
    </row>
    <row r="25" spans="2:13" ht="20.100000000000001" customHeight="1" x14ac:dyDescent="0.25">
      <c r="B25" s="5"/>
      <c r="C25" s="230" t="s">
        <v>1288</v>
      </c>
      <c r="D25" s="256" t="s">
        <v>1350</v>
      </c>
      <c r="E25" s="207" t="s">
        <v>565</v>
      </c>
      <c r="F25" s="208">
        <v>50</v>
      </c>
      <c r="G25" s="255" t="s">
        <v>1269</v>
      </c>
      <c r="H25" s="229">
        <v>2</v>
      </c>
      <c r="I25" s="255" t="s">
        <v>1267</v>
      </c>
      <c r="J25" s="255" t="s">
        <v>260</v>
      </c>
      <c r="K25" s="255" t="s">
        <v>261</v>
      </c>
      <c r="L25" s="254">
        <v>7000</v>
      </c>
      <c r="M25" s="10"/>
    </row>
    <row r="26" spans="2:13" ht="20.100000000000001" customHeight="1" x14ac:dyDescent="0.25">
      <c r="B26" s="5"/>
      <c r="C26" s="230" t="s">
        <v>1288</v>
      </c>
      <c r="D26" s="256" t="s">
        <v>1351</v>
      </c>
      <c r="E26" s="207" t="s">
        <v>1352</v>
      </c>
      <c r="F26" s="208">
        <v>70</v>
      </c>
      <c r="G26" s="255" t="s">
        <v>1269</v>
      </c>
      <c r="H26" s="229">
        <v>4</v>
      </c>
      <c r="I26" s="255" t="s">
        <v>1267</v>
      </c>
      <c r="J26" s="255" t="s">
        <v>266</v>
      </c>
      <c r="K26" s="255" t="s">
        <v>267</v>
      </c>
      <c r="L26" s="254">
        <v>11060.78</v>
      </c>
      <c r="M26" s="10"/>
    </row>
    <row r="27" spans="2:13" ht="30" customHeight="1" x14ac:dyDescent="0.25">
      <c r="B27" s="5"/>
      <c r="C27" s="230" t="s">
        <v>1288</v>
      </c>
      <c r="D27" s="256" t="s">
        <v>1353</v>
      </c>
      <c r="E27" s="207" t="s">
        <v>1354</v>
      </c>
      <c r="F27" s="208">
        <v>12</v>
      </c>
      <c r="G27" s="255" t="s">
        <v>1269</v>
      </c>
      <c r="H27" s="229">
        <v>2</v>
      </c>
      <c r="I27" s="255" t="s">
        <v>1267</v>
      </c>
      <c r="J27" s="255" t="s">
        <v>260</v>
      </c>
      <c r="K27" s="255" t="s">
        <v>261</v>
      </c>
      <c r="L27" s="254">
        <v>6000</v>
      </c>
      <c r="M27" s="10"/>
    </row>
    <row r="28" spans="2:13" ht="20.100000000000001" customHeight="1" x14ac:dyDescent="0.25">
      <c r="B28" s="5"/>
      <c r="C28" s="230" t="s">
        <v>1288</v>
      </c>
      <c r="D28" s="256" t="s">
        <v>1361</v>
      </c>
      <c r="E28" s="207" t="s">
        <v>1355</v>
      </c>
      <c r="F28" s="208">
        <v>68</v>
      </c>
      <c r="G28" s="255" t="s">
        <v>1269</v>
      </c>
      <c r="H28" s="229">
        <v>4</v>
      </c>
      <c r="I28" s="255" t="s">
        <v>1267</v>
      </c>
      <c r="J28" s="255" t="s">
        <v>266</v>
      </c>
      <c r="K28" s="255" t="s">
        <v>267</v>
      </c>
      <c r="L28" s="254">
        <v>11000</v>
      </c>
      <c r="M28" s="10"/>
    </row>
    <row r="29" spans="2:13" ht="20.100000000000001" customHeight="1" x14ac:dyDescent="0.25">
      <c r="B29" s="5"/>
      <c r="C29" s="230" t="s">
        <v>1288</v>
      </c>
      <c r="D29" s="256" t="s">
        <v>1356</v>
      </c>
      <c r="E29" s="207" t="s">
        <v>1357</v>
      </c>
      <c r="F29" s="208">
        <v>63</v>
      </c>
      <c r="G29" s="255" t="s">
        <v>1269</v>
      </c>
      <c r="H29" s="229">
        <v>2</v>
      </c>
      <c r="I29" s="255" t="s">
        <v>1267</v>
      </c>
      <c r="J29" s="255" t="s">
        <v>260</v>
      </c>
      <c r="K29" s="255" t="s">
        <v>261</v>
      </c>
      <c r="L29" s="254">
        <v>7000</v>
      </c>
      <c r="M29" s="10"/>
    </row>
    <row r="30" spans="2:13" ht="20.100000000000001" customHeight="1" x14ac:dyDescent="0.25">
      <c r="B30" s="5"/>
      <c r="C30" s="230" t="s">
        <v>1288</v>
      </c>
      <c r="D30" s="256" t="s">
        <v>1358</v>
      </c>
      <c r="E30" s="207" t="s">
        <v>1359</v>
      </c>
      <c r="F30" s="208">
        <v>64</v>
      </c>
      <c r="G30" s="255" t="s">
        <v>1269</v>
      </c>
      <c r="H30" s="229">
        <v>2</v>
      </c>
      <c r="I30" s="255" t="s">
        <v>1267</v>
      </c>
      <c r="J30" s="255" t="s">
        <v>260</v>
      </c>
      <c r="K30" s="255" t="s">
        <v>261</v>
      </c>
      <c r="L30" s="254">
        <v>6000</v>
      </c>
      <c r="M30" s="10"/>
    </row>
    <row r="31" spans="2:13" ht="20.100000000000001" customHeight="1" thickBot="1" x14ac:dyDescent="0.3">
      <c r="B31" s="5"/>
      <c r="C31" s="230" t="s">
        <v>1288</v>
      </c>
      <c r="D31" s="231" t="s">
        <v>1360</v>
      </c>
      <c r="E31" s="232" t="s">
        <v>567</v>
      </c>
      <c r="F31" s="211">
        <v>30</v>
      </c>
      <c r="G31" s="233" t="s">
        <v>1269</v>
      </c>
      <c r="H31" s="234">
        <v>2</v>
      </c>
      <c r="I31" s="233" t="s">
        <v>1267</v>
      </c>
      <c r="J31" s="233" t="s">
        <v>260</v>
      </c>
      <c r="K31" s="233" t="s">
        <v>261</v>
      </c>
      <c r="L31" s="228">
        <v>7000</v>
      </c>
      <c r="M31" s="10"/>
    </row>
    <row r="32" spans="2:13" ht="6" customHeight="1" thickBot="1" x14ac:dyDescent="0.3">
      <c r="B32" s="5"/>
      <c r="C32" s="19"/>
      <c r="D32" s="52"/>
      <c r="E32" s="52"/>
      <c r="F32" s="52"/>
      <c r="G32" s="52"/>
      <c r="H32" s="52"/>
      <c r="I32" s="52"/>
      <c r="J32" s="52"/>
      <c r="K32" s="52"/>
      <c r="L32" s="53"/>
      <c r="M32" s="10"/>
    </row>
    <row r="33" spans="2:13" ht="9" customHeight="1" x14ac:dyDescent="0.25">
      <c r="B33" s="5"/>
      <c r="C33" s="46"/>
      <c r="D33" s="46"/>
      <c r="E33" s="46"/>
      <c r="F33" s="46"/>
      <c r="G33" s="46"/>
      <c r="H33" s="46"/>
      <c r="I33" s="46"/>
      <c r="J33" s="46"/>
      <c r="K33" s="46"/>
      <c r="L33" s="46"/>
      <c r="M33" s="10"/>
    </row>
    <row r="34" spans="2:13" ht="3.75" customHeight="1" thickBot="1" x14ac:dyDescent="0.3">
      <c r="B34" s="5"/>
      <c r="C34" s="46"/>
      <c r="D34" s="46"/>
      <c r="E34" s="46"/>
      <c r="F34" s="46"/>
      <c r="G34" s="46"/>
      <c r="H34" s="46"/>
      <c r="I34" s="46"/>
      <c r="J34" s="46"/>
      <c r="K34" s="46"/>
      <c r="L34" s="46"/>
      <c r="M34" s="10"/>
    </row>
    <row r="35" spans="2:13" ht="15" customHeight="1" x14ac:dyDescent="0.25">
      <c r="B35" s="5"/>
      <c r="C35" s="6"/>
      <c r="D35" s="65" t="s">
        <v>41</v>
      </c>
      <c r="E35" s="44"/>
      <c r="F35" s="44"/>
      <c r="G35" s="44"/>
      <c r="H35" s="44"/>
      <c r="I35" s="44"/>
      <c r="J35" s="44"/>
      <c r="K35" s="44"/>
      <c r="L35" s="45"/>
      <c r="M35" s="10"/>
    </row>
    <row r="36" spans="2:13" ht="8.25" customHeight="1" thickBot="1" x14ac:dyDescent="0.3">
      <c r="B36" s="5"/>
      <c r="C36" s="5"/>
      <c r="D36" s="48"/>
      <c r="E36" s="46"/>
      <c r="F36" s="46"/>
      <c r="G36" s="46"/>
      <c r="H36" s="46"/>
      <c r="I36" s="46"/>
      <c r="J36" s="46"/>
      <c r="K36" s="46"/>
      <c r="L36" s="10"/>
      <c r="M36" s="10"/>
    </row>
    <row r="37" spans="2:13" ht="13.5" customHeight="1" x14ac:dyDescent="0.25">
      <c r="B37" s="5"/>
      <c r="C37" s="5"/>
      <c r="D37" s="314" t="s">
        <v>74</v>
      </c>
      <c r="E37" s="315"/>
      <c r="F37" s="316"/>
      <c r="G37" s="319" t="s">
        <v>82</v>
      </c>
      <c r="H37" s="366"/>
      <c r="I37" s="367"/>
      <c r="J37" s="317" t="s">
        <v>83</v>
      </c>
      <c r="K37" s="319" t="s">
        <v>38</v>
      </c>
      <c r="L37" s="320"/>
      <c r="M37" s="10"/>
    </row>
    <row r="38" spans="2:13" ht="15" customHeight="1" x14ac:dyDescent="0.25">
      <c r="B38" s="5"/>
      <c r="C38" s="5"/>
      <c r="D38" s="135" t="s">
        <v>39</v>
      </c>
      <c r="E38" s="305" t="s">
        <v>40</v>
      </c>
      <c r="F38" s="307"/>
      <c r="G38" s="321"/>
      <c r="H38" s="368"/>
      <c r="I38" s="369"/>
      <c r="J38" s="318"/>
      <c r="K38" s="321"/>
      <c r="L38" s="322"/>
      <c r="M38" s="10"/>
    </row>
    <row r="39" spans="2:13" ht="30" customHeight="1" x14ac:dyDescent="0.25">
      <c r="B39" s="5"/>
      <c r="C39" s="5"/>
      <c r="D39" s="110" t="s">
        <v>564</v>
      </c>
      <c r="E39" s="405" t="s">
        <v>565</v>
      </c>
      <c r="F39" s="405"/>
      <c r="G39" s="338" t="s">
        <v>184</v>
      </c>
      <c r="H39" s="339"/>
      <c r="I39" s="340"/>
      <c r="J39" s="78" t="s">
        <v>1207</v>
      </c>
      <c r="K39" s="400">
        <v>15000</v>
      </c>
      <c r="L39" s="401"/>
      <c r="M39" s="10"/>
    </row>
    <row r="40" spans="2:13" ht="30" customHeight="1" x14ac:dyDescent="0.25">
      <c r="B40" s="5"/>
      <c r="C40" s="5"/>
      <c r="D40" s="110" t="s">
        <v>566</v>
      </c>
      <c r="E40" s="405" t="s">
        <v>567</v>
      </c>
      <c r="F40" s="405"/>
      <c r="G40" s="338" t="s">
        <v>184</v>
      </c>
      <c r="H40" s="339"/>
      <c r="I40" s="340"/>
      <c r="J40" s="78" t="s">
        <v>1208</v>
      </c>
      <c r="K40" s="400">
        <v>15000</v>
      </c>
      <c r="L40" s="401"/>
      <c r="M40" s="10"/>
    </row>
    <row r="41" spans="2:13" ht="30" customHeight="1" x14ac:dyDescent="0.25">
      <c r="B41" s="5"/>
      <c r="C41" s="5"/>
      <c r="D41" s="110" t="s">
        <v>568</v>
      </c>
      <c r="E41" s="405" t="s">
        <v>569</v>
      </c>
      <c r="F41" s="405"/>
      <c r="G41" s="338" t="s">
        <v>427</v>
      </c>
      <c r="H41" s="339"/>
      <c r="I41" s="340"/>
      <c r="J41" s="78" t="s">
        <v>1209</v>
      </c>
      <c r="K41" s="328">
        <v>81916.66</v>
      </c>
      <c r="L41" s="329"/>
      <c r="M41" s="10"/>
    </row>
    <row r="42" spans="2:13" ht="30" customHeight="1" x14ac:dyDescent="0.25">
      <c r="B42" s="5"/>
      <c r="C42" s="5"/>
      <c r="D42" s="110" t="s">
        <v>570</v>
      </c>
      <c r="E42" s="405" t="s">
        <v>571</v>
      </c>
      <c r="F42" s="405"/>
      <c r="G42" s="338" t="s">
        <v>572</v>
      </c>
      <c r="H42" s="339"/>
      <c r="I42" s="340"/>
      <c r="J42" s="78" t="s">
        <v>1209</v>
      </c>
      <c r="K42" s="328">
        <v>59461.69</v>
      </c>
      <c r="L42" s="329"/>
      <c r="M42" s="10"/>
    </row>
    <row r="43" spans="2:13" ht="30" customHeight="1" x14ac:dyDescent="0.25">
      <c r="B43" s="5"/>
      <c r="C43" s="5"/>
      <c r="D43" s="110" t="s">
        <v>573</v>
      </c>
      <c r="E43" s="405" t="s">
        <v>574</v>
      </c>
      <c r="F43" s="405"/>
      <c r="G43" s="338" t="s">
        <v>427</v>
      </c>
      <c r="H43" s="339"/>
      <c r="I43" s="340"/>
      <c r="J43" s="78" t="s">
        <v>1207</v>
      </c>
      <c r="K43" s="328">
        <v>37331.81</v>
      </c>
      <c r="L43" s="329"/>
      <c r="M43" s="10"/>
    </row>
    <row r="44" spans="2:13" ht="20.100000000000001" customHeight="1" x14ac:dyDescent="0.25">
      <c r="B44" s="5"/>
      <c r="C44" s="5"/>
      <c r="D44" s="471" t="s">
        <v>575</v>
      </c>
      <c r="E44" s="405" t="s">
        <v>576</v>
      </c>
      <c r="F44" s="405"/>
      <c r="G44" s="356" t="s">
        <v>343</v>
      </c>
      <c r="H44" s="357"/>
      <c r="I44" s="358"/>
      <c r="J44" s="332" t="s">
        <v>174</v>
      </c>
      <c r="K44" s="334">
        <v>78549.06</v>
      </c>
      <c r="L44" s="335"/>
      <c r="M44" s="10"/>
    </row>
    <row r="45" spans="2:13" ht="20.100000000000001" customHeight="1" x14ac:dyDescent="0.25">
      <c r="B45" s="5"/>
      <c r="C45" s="5"/>
      <c r="D45" s="483"/>
      <c r="E45" s="405" t="s">
        <v>577</v>
      </c>
      <c r="F45" s="405"/>
      <c r="G45" s="370"/>
      <c r="H45" s="371"/>
      <c r="I45" s="372"/>
      <c r="J45" s="365"/>
      <c r="K45" s="362"/>
      <c r="L45" s="363"/>
      <c r="M45" s="10"/>
    </row>
    <row r="46" spans="2:13" ht="20.100000000000001" customHeight="1" x14ac:dyDescent="0.25">
      <c r="B46" s="5"/>
      <c r="C46" s="5"/>
      <c r="D46" s="483"/>
      <c r="E46" s="405" t="s">
        <v>578</v>
      </c>
      <c r="F46" s="405"/>
      <c r="G46" s="370"/>
      <c r="H46" s="371"/>
      <c r="I46" s="372"/>
      <c r="J46" s="365"/>
      <c r="K46" s="362"/>
      <c r="L46" s="363"/>
      <c r="M46" s="10"/>
    </row>
    <row r="47" spans="2:13" ht="20.100000000000001" customHeight="1" x14ac:dyDescent="0.25">
      <c r="B47" s="5"/>
      <c r="C47" s="5"/>
      <c r="D47" s="483"/>
      <c r="E47" s="405" t="s">
        <v>579</v>
      </c>
      <c r="F47" s="405"/>
      <c r="G47" s="370"/>
      <c r="H47" s="371"/>
      <c r="I47" s="372"/>
      <c r="J47" s="365"/>
      <c r="K47" s="362"/>
      <c r="L47" s="363"/>
      <c r="M47" s="10"/>
    </row>
    <row r="48" spans="2:13" ht="20.100000000000001" customHeight="1" x14ac:dyDescent="0.25">
      <c r="B48" s="5"/>
      <c r="C48" s="5"/>
      <c r="D48" s="483"/>
      <c r="E48" s="405" t="s">
        <v>580</v>
      </c>
      <c r="F48" s="405"/>
      <c r="G48" s="370"/>
      <c r="H48" s="371"/>
      <c r="I48" s="372"/>
      <c r="J48" s="365"/>
      <c r="K48" s="362"/>
      <c r="L48" s="363"/>
      <c r="M48" s="10"/>
    </row>
    <row r="49" spans="2:14" ht="20.100000000000001" customHeight="1" thickBot="1" x14ac:dyDescent="0.3">
      <c r="B49" s="5"/>
      <c r="C49" s="5"/>
      <c r="D49" s="484"/>
      <c r="E49" s="482" t="s">
        <v>581</v>
      </c>
      <c r="F49" s="482"/>
      <c r="G49" s="468"/>
      <c r="H49" s="469"/>
      <c r="I49" s="470"/>
      <c r="J49" s="477"/>
      <c r="K49" s="478"/>
      <c r="L49" s="479"/>
      <c r="M49" s="10"/>
    </row>
    <row r="50" spans="2:14" ht="6" customHeight="1" thickBot="1" x14ac:dyDescent="0.3">
      <c r="B50" s="5"/>
      <c r="C50" s="19"/>
      <c r="D50" s="52"/>
      <c r="E50" s="151"/>
      <c r="F50" s="151"/>
      <c r="G50" s="151"/>
      <c r="H50" s="151"/>
      <c r="I50" s="151"/>
      <c r="J50" s="151"/>
      <c r="K50" s="151"/>
      <c r="L50" s="152"/>
      <c r="M50" s="10"/>
    </row>
    <row r="51" spans="2:14" ht="15.75" customHeight="1" thickBot="1" x14ac:dyDescent="0.3">
      <c r="B51" s="5"/>
      <c r="C51" s="46"/>
      <c r="D51" s="46"/>
      <c r="E51" s="46"/>
      <c r="F51" s="46"/>
      <c r="G51" s="46"/>
      <c r="H51" s="46"/>
      <c r="I51" s="46"/>
      <c r="J51" s="46"/>
      <c r="K51" s="46"/>
      <c r="L51" s="46"/>
      <c r="M51" s="10"/>
      <c r="N51" s="46"/>
    </row>
    <row r="52" spans="2:14" ht="15" customHeight="1" x14ac:dyDescent="0.25">
      <c r="B52" s="5"/>
      <c r="C52" s="140"/>
      <c r="D52" s="7" t="s">
        <v>42</v>
      </c>
      <c r="E52" s="8"/>
      <c r="F52" s="8"/>
      <c r="G52" s="8"/>
      <c r="H52" s="8"/>
      <c r="I52" s="8"/>
      <c r="J52" s="8"/>
      <c r="K52" s="8"/>
      <c r="L52" s="142"/>
      <c r="M52" s="27"/>
      <c r="N52" s="46"/>
    </row>
    <row r="53" spans="2:14" ht="6.75" customHeight="1" thickBot="1" x14ac:dyDescent="0.3">
      <c r="B53" s="5"/>
      <c r="C53" s="24"/>
      <c r="D53" s="25"/>
      <c r="E53" s="25"/>
      <c r="F53" s="25"/>
      <c r="G53" s="25"/>
      <c r="H53" s="25"/>
      <c r="I53" s="25"/>
      <c r="J53" s="25"/>
      <c r="K53" s="25"/>
      <c r="L53" s="27"/>
      <c r="M53" s="27"/>
      <c r="N53" s="46"/>
    </row>
    <row r="54" spans="2:14" s="50" customFormat="1" ht="16.5" customHeight="1" x14ac:dyDescent="0.25">
      <c r="B54" s="47"/>
      <c r="C54" s="36"/>
      <c r="D54" s="350" t="s">
        <v>74</v>
      </c>
      <c r="E54" s="351"/>
      <c r="F54" s="317" t="s">
        <v>82</v>
      </c>
      <c r="G54" s="319" t="s">
        <v>83</v>
      </c>
      <c r="H54" s="366"/>
      <c r="I54" s="367"/>
      <c r="J54" s="317" t="s">
        <v>38</v>
      </c>
      <c r="K54" s="317"/>
      <c r="L54" s="348"/>
      <c r="M54" s="49"/>
    </row>
    <row r="55" spans="2:14" s="50" customFormat="1" ht="17.25" customHeight="1" x14ac:dyDescent="0.25">
      <c r="B55" s="47"/>
      <c r="C55" s="36"/>
      <c r="D55" s="135" t="s">
        <v>39</v>
      </c>
      <c r="E55" s="132" t="s">
        <v>40</v>
      </c>
      <c r="F55" s="318"/>
      <c r="G55" s="321"/>
      <c r="H55" s="368"/>
      <c r="I55" s="369"/>
      <c r="J55" s="3" t="s">
        <v>43</v>
      </c>
      <c r="K55" s="3" t="s">
        <v>44</v>
      </c>
      <c r="L55" s="4" t="s">
        <v>45</v>
      </c>
      <c r="M55" s="49"/>
    </row>
    <row r="56" spans="2:14" ht="18" customHeight="1" thickBot="1" x14ac:dyDescent="0.3">
      <c r="B56" s="5"/>
      <c r="C56" s="24"/>
      <c r="D56" s="59"/>
      <c r="E56" s="60"/>
      <c r="F56" s="61"/>
      <c r="G56" s="376"/>
      <c r="H56" s="377"/>
      <c r="I56" s="378"/>
      <c r="J56" s="62"/>
      <c r="K56" s="121"/>
      <c r="L56" s="63"/>
      <c r="M56" s="10"/>
    </row>
    <row r="57" spans="2:14" ht="6" customHeight="1" thickBot="1" x14ac:dyDescent="0.3">
      <c r="B57" s="5"/>
      <c r="C57" s="34"/>
      <c r="D57" s="153"/>
      <c r="E57" s="20"/>
      <c r="F57" s="154"/>
      <c r="G57" s="155"/>
      <c r="H57" s="155"/>
      <c r="I57" s="155"/>
      <c r="J57" s="155"/>
      <c r="K57" s="155"/>
      <c r="L57" s="156"/>
      <c r="M57" s="27"/>
      <c r="N57" s="46"/>
    </row>
    <row r="58" spans="2:14" ht="13.5" customHeight="1" thickBot="1" x14ac:dyDescent="0.3">
      <c r="B58" s="5"/>
      <c r="C58" s="25"/>
      <c r="D58" s="157"/>
      <c r="E58" s="26"/>
      <c r="F58" s="158"/>
      <c r="G58" s="159"/>
      <c r="H58" s="159"/>
      <c r="I58" s="159"/>
      <c r="J58" s="159"/>
      <c r="K58" s="159"/>
      <c r="L58" s="159"/>
      <c r="M58" s="27"/>
      <c r="N58" s="46"/>
    </row>
    <row r="59" spans="2:14" ht="15" customHeight="1" x14ac:dyDescent="0.25">
      <c r="B59" s="5"/>
      <c r="C59" s="140"/>
      <c r="D59" s="7" t="s">
        <v>46</v>
      </c>
      <c r="E59" s="8"/>
      <c r="F59" s="8"/>
      <c r="G59" s="8"/>
      <c r="H59" s="8"/>
      <c r="I59" s="8"/>
      <c r="J59" s="8"/>
      <c r="K59" s="8"/>
      <c r="L59" s="142"/>
      <c r="M59" s="27"/>
      <c r="N59" s="46"/>
    </row>
    <row r="60" spans="2:14" ht="5.25" customHeight="1" thickBot="1" x14ac:dyDescent="0.3">
      <c r="B60" s="5"/>
      <c r="C60" s="24"/>
      <c r="D60" s="25"/>
      <c r="E60" s="25"/>
      <c r="F60" s="25"/>
      <c r="G60" s="25"/>
      <c r="H60" s="25"/>
      <c r="I60" s="25"/>
      <c r="J60" s="25"/>
      <c r="K60" s="25"/>
      <c r="L60" s="27"/>
      <c r="M60" s="27"/>
      <c r="N60" s="46"/>
    </row>
    <row r="61" spans="2:14" s="50" customFormat="1" ht="15" customHeight="1" x14ac:dyDescent="0.25">
      <c r="B61" s="47"/>
      <c r="C61" s="36"/>
      <c r="D61" s="350" t="s">
        <v>74</v>
      </c>
      <c r="E61" s="351"/>
      <c r="F61" s="317" t="s">
        <v>82</v>
      </c>
      <c r="G61" s="319" t="s">
        <v>83</v>
      </c>
      <c r="H61" s="366"/>
      <c r="I61" s="367"/>
      <c r="J61" s="317" t="s">
        <v>38</v>
      </c>
      <c r="K61" s="317"/>
      <c r="L61" s="348"/>
      <c r="M61" s="49"/>
    </row>
    <row r="62" spans="2:14" s="50" customFormat="1" ht="23.25" customHeight="1" x14ac:dyDescent="0.25">
      <c r="B62" s="47"/>
      <c r="C62" s="36"/>
      <c r="D62" s="135" t="s">
        <v>39</v>
      </c>
      <c r="E62" s="132" t="s">
        <v>40</v>
      </c>
      <c r="F62" s="318"/>
      <c r="G62" s="321"/>
      <c r="H62" s="368"/>
      <c r="I62" s="369"/>
      <c r="J62" s="3" t="s">
        <v>43</v>
      </c>
      <c r="K62" s="3" t="s">
        <v>44</v>
      </c>
      <c r="L62" s="4" t="s">
        <v>45</v>
      </c>
      <c r="M62" s="49"/>
    </row>
    <row r="63" spans="2:14" ht="18" customHeight="1" thickBot="1" x14ac:dyDescent="0.3">
      <c r="B63" s="5"/>
      <c r="C63" s="24"/>
      <c r="D63" s="59"/>
      <c r="E63" s="60"/>
      <c r="F63" s="61"/>
      <c r="G63" s="376"/>
      <c r="H63" s="377"/>
      <c r="I63" s="378"/>
      <c r="J63" s="64"/>
      <c r="K63" s="64"/>
      <c r="L63" s="63"/>
      <c r="M63" s="10"/>
    </row>
    <row r="64" spans="2:14" ht="6" customHeight="1" thickBot="1" x14ac:dyDescent="0.3">
      <c r="B64" s="5"/>
      <c r="C64" s="24"/>
      <c r="D64" s="20"/>
      <c r="E64" s="131"/>
      <c r="F64" s="131"/>
      <c r="G64" s="131"/>
      <c r="H64" s="175"/>
      <c r="I64" s="175"/>
      <c r="J64" s="131"/>
      <c r="K64" s="131"/>
      <c r="L64" s="130"/>
      <c r="M64" s="27"/>
      <c r="N64" s="46"/>
    </row>
    <row r="65" spans="2:14" ht="15" customHeight="1" thickBot="1" x14ac:dyDescent="0.3">
      <c r="B65" s="5"/>
      <c r="C65" s="146"/>
      <c r="D65" s="146"/>
      <c r="E65" s="146"/>
      <c r="F65" s="146"/>
      <c r="G65" s="146"/>
      <c r="H65" s="146"/>
      <c r="I65" s="146"/>
      <c r="J65" s="146"/>
      <c r="K65" s="146"/>
      <c r="L65" s="146"/>
      <c r="M65" s="27"/>
      <c r="N65" s="46"/>
    </row>
    <row r="66" spans="2:14" ht="38.25" x14ac:dyDescent="0.25">
      <c r="B66" s="5"/>
      <c r="C66" s="6"/>
      <c r="D66" s="7" t="s">
        <v>85</v>
      </c>
      <c r="E66" s="8"/>
      <c r="F66" s="8"/>
      <c r="G66" s="177"/>
      <c r="H66" s="177"/>
      <c r="I66" s="9"/>
      <c r="J66" s="119" t="s">
        <v>47</v>
      </c>
      <c r="K66" s="119" t="s">
        <v>48</v>
      </c>
      <c r="L66" s="120" t="s">
        <v>49</v>
      </c>
      <c r="M66" s="10"/>
    </row>
    <row r="67" spans="2:14" ht="17.25" customHeight="1" x14ac:dyDescent="0.25">
      <c r="B67" s="5"/>
      <c r="C67" s="5"/>
      <c r="D67" s="12" t="s">
        <v>50</v>
      </c>
      <c r="E67" s="13"/>
      <c r="F67" s="13"/>
      <c r="G67" s="13"/>
      <c r="H67" s="13"/>
      <c r="I67" s="13"/>
      <c r="J67" s="14"/>
      <c r="K67" s="14">
        <v>101602.79</v>
      </c>
      <c r="L67" s="15">
        <f>J67+K67</f>
        <v>101602.79</v>
      </c>
      <c r="M67" s="10"/>
    </row>
    <row r="68" spans="2:14" ht="17.25" customHeight="1" x14ac:dyDescent="0.25">
      <c r="B68" s="5"/>
      <c r="C68" s="5"/>
      <c r="D68" s="12" t="s">
        <v>51</v>
      </c>
      <c r="E68" s="13"/>
      <c r="F68" s="13"/>
      <c r="G68" s="13"/>
      <c r="H68" s="13"/>
      <c r="I68" s="13"/>
      <c r="J68" s="14"/>
      <c r="K68" s="14"/>
      <c r="L68" s="15">
        <f t="shared" ref="L68:L77" si="0">J68+K68</f>
        <v>0</v>
      </c>
      <c r="M68" s="10"/>
    </row>
    <row r="69" spans="2:14" ht="17.25" customHeight="1" x14ac:dyDescent="0.25">
      <c r="B69" s="5"/>
      <c r="C69" s="5"/>
      <c r="D69" s="124" t="s">
        <v>52</v>
      </c>
      <c r="E69" s="136"/>
      <c r="F69" s="136"/>
      <c r="G69" s="136"/>
      <c r="H69" s="176"/>
      <c r="I69" s="176"/>
      <c r="J69" s="14"/>
      <c r="K69" s="14">
        <v>55317.07</v>
      </c>
      <c r="L69" s="15">
        <f t="shared" si="0"/>
        <v>55317.07</v>
      </c>
      <c r="M69" s="10"/>
    </row>
    <row r="70" spans="2:14" ht="17.25" customHeight="1" x14ac:dyDescent="0.25">
      <c r="B70" s="5"/>
      <c r="C70" s="5"/>
      <c r="D70" s="12" t="s">
        <v>53</v>
      </c>
      <c r="E70" s="13"/>
      <c r="F70" s="13"/>
      <c r="G70" s="13"/>
      <c r="H70" s="13"/>
      <c r="I70" s="13"/>
      <c r="J70" s="14"/>
      <c r="K70" s="14"/>
      <c r="L70" s="15">
        <f t="shared" si="0"/>
        <v>0</v>
      </c>
      <c r="M70" s="10"/>
    </row>
    <row r="71" spans="2:14" ht="17.25" customHeight="1" x14ac:dyDescent="0.25">
      <c r="B71" s="5"/>
      <c r="C71" s="5"/>
      <c r="D71" s="12" t="s">
        <v>54</v>
      </c>
      <c r="E71" s="13"/>
      <c r="F71" s="13"/>
      <c r="G71" s="13"/>
      <c r="H71" s="13"/>
      <c r="I71" s="13"/>
      <c r="J71" s="14"/>
      <c r="K71" s="14">
        <v>8299.2199999999993</v>
      </c>
      <c r="L71" s="15">
        <f t="shared" si="0"/>
        <v>8299.2199999999993</v>
      </c>
      <c r="M71" s="10"/>
    </row>
    <row r="72" spans="2:14" ht="17.25" customHeight="1" x14ac:dyDescent="0.25">
      <c r="B72" s="5"/>
      <c r="C72" s="5"/>
      <c r="D72" s="124" t="s">
        <v>55</v>
      </c>
      <c r="E72" s="136"/>
      <c r="F72" s="136"/>
      <c r="G72" s="136"/>
      <c r="H72" s="176"/>
      <c r="I72" s="176"/>
      <c r="J72" s="14"/>
      <c r="K72" s="14"/>
      <c r="L72" s="15">
        <f t="shared" si="0"/>
        <v>0</v>
      </c>
      <c r="M72" s="10"/>
    </row>
    <row r="73" spans="2:14" ht="17.25" customHeight="1" x14ac:dyDescent="0.25">
      <c r="B73" s="5"/>
      <c r="C73" s="5"/>
      <c r="D73" s="124" t="s">
        <v>56</v>
      </c>
      <c r="E73" s="136"/>
      <c r="F73" s="136"/>
      <c r="G73" s="136"/>
      <c r="H73" s="176"/>
      <c r="I73" s="176"/>
      <c r="J73" s="14"/>
      <c r="K73" s="14">
        <v>22578.400000000001</v>
      </c>
      <c r="L73" s="15">
        <f t="shared" si="0"/>
        <v>22578.400000000001</v>
      </c>
      <c r="M73" s="10"/>
    </row>
    <row r="74" spans="2:14" ht="17.25" customHeight="1" x14ac:dyDescent="0.25">
      <c r="B74" s="5"/>
      <c r="C74" s="5"/>
      <c r="D74" s="124" t="s">
        <v>57</v>
      </c>
      <c r="E74" s="136"/>
      <c r="F74" s="136"/>
      <c r="G74" s="136"/>
      <c r="H74" s="176"/>
      <c r="I74" s="176"/>
      <c r="J74" s="14"/>
      <c r="K74" s="14">
        <v>4515.68</v>
      </c>
      <c r="L74" s="15">
        <f t="shared" si="0"/>
        <v>4515.68</v>
      </c>
      <c r="M74" s="10"/>
    </row>
    <row r="75" spans="2:14" ht="17.25" customHeight="1" x14ac:dyDescent="0.25">
      <c r="B75" s="5"/>
      <c r="C75" s="5"/>
      <c r="D75" s="124" t="s">
        <v>58</v>
      </c>
      <c r="E75" s="136"/>
      <c r="F75" s="136"/>
      <c r="G75" s="136"/>
      <c r="H75" s="176"/>
      <c r="I75" s="176"/>
      <c r="J75" s="14"/>
      <c r="K75" s="14">
        <v>2257.84</v>
      </c>
      <c r="L75" s="15">
        <f t="shared" si="0"/>
        <v>2257.84</v>
      </c>
      <c r="M75" s="10"/>
    </row>
    <row r="76" spans="2:14" ht="17.25" customHeight="1" x14ac:dyDescent="0.25">
      <c r="B76" s="5"/>
      <c r="C76" s="5"/>
      <c r="D76" s="124" t="s">
        <v>59</v>
      </c>
      <c r="E76" s="136"/>
      <c r="F76" s="136"/>
      <c r="G76" s="136"/>
      <c r="H76" s="176"/>
      <c r="I76" s="176"/>
      <c r="J76" s="16"/>
      <c r="K76" s="14"/>
      <c r="L76" s="15">
        <f t="shared" si="0"/>
        <v>0</v>
      </c>
      <c r="M76" s="10"/>
    </row>
    <row r="77" spans="2:14" ht="17.25" customHeight="1" x14ac:dyDescent="0.25">
      <c r="B77" s="5"/>
      <c r="C77" s="5"/>
      <c r="D77" s="124" t="s">
        <v>60</v>
      </c>
      <c r="E77" s="136"/>
      <c r="F77" s="136"/>
      <c r="G77" s="136"/>
      <c r="H77" s="176"/>
      <c r="I77" s="176"/>
      <c r="J77" s="16"/>
      <c r="K77" s="14"/>
      <c r="L77" s="15">
        <f t="shared" si="0"/>
        <v>0</v>
      </c>
      <c r="M77" s="10"/>
    </row>
    <row r="78" spans="2:14" ht="17.25" customHeight="1" x14ac:dyDescent="0.25">
      <c r="B78" s="5"/>
      <c r="C78" s="5"/>
      <c r="D78" s="17" t="s">
        <v>2</v>
      </c>
      <c r="E78" s="2"/>
      <c r="F78" s="2"/>
      <c r="G78" s="2"/>
      <c r="H78" s="2"/>
      <c r="I78" s="2"/>
      <c r="J78" s="18"/>
      <c r="K78" s="18">
        <f>SUM(K67:K77)</f>
        <v>194570.99999999997</v>
      </c>
      <c r="L78" s="55">
        <f>SUM(L67:L77)</f>
        <v>194570.99999999997</v>
      </c>
      <c r="M78" s="10"/>
    </row>
    <row r="79" spans="2:14" ht="15" customHeight="1" thickBot="1" x14ac:dyDescent="0.3">
      <c r="B79" s="5"/>
      <c r="C79" s="19"/>
      <c r="D79" s="20"/>
      <c r="E79" s="21"/>
      <c r="F79" s="21"/>
      <c r="G79" s="21"/>
      <c r="H79" s="21"/>
      <c r="I79" s="21"/>
      <c r="J79" s="22"/>
      <c r="K79" s="22"/>
      <c r="L79" s="23"/>
      <c r="M79" s="10"/>
    </row>
    <row r="80" spans="2:14" ht="15.75" customHeight="1" thickBot="1" x14ac:dyDescent="0.3">
      <c r="B80" s="5"/>
      <c r="C80" s="46"/>
      <c r="D80" s="46"/>
      <c r="E80" s="46"/>
      <c r="F80" s="46"/>
      <c r="G80" s="46"/>
      <c r="H80" s="46"/>
      <c r="I80" s="46"/>
      <c r="J80" s="46"/>
      <c r="K80" s="46"/>
      <c r="L80" s="46"/>
      <c r="M80" s="10"/>
      <c r="N80" s="46"/>
    </row>
    <row r="81" spans="2:14" s="40" customFormat="1" x14ac:dyDescent="0.25">
      <c r="B81" s="36"/>
      <c r="C81" s="147"/>
      <c r="D81" s="7" t="s">
        <v>86</v>
      </c>
      <c r="E81" s="148"/>
      <c r="F81" s="148"/>
      <c r="G81" s="7"/>
      <c r="H81" s="7"/>
      <c r="I81" s="7"/>
      <c r="J81" s="7"/>
      <c r="K81" s="7"/>
      <c r="L81" s="149"/>
      <c r="M81" s="39"/>
      <c r="N81" s="1"/>
    </row>
    <row r="82" spans="2:14" s="28" customFormat="1" ht="17.25" customHeight="1" x14ac:dyDescent="0.25">
      <c r="B82" s="24"/>
      <c r="C82" s="24"/>
      <c r="D82" s="25"/>
      <c r="E82" s="26"/>
      <c r="F82" s="26"/>
      <c r="G82" s="26"/>
      <c r="H82" s="26"/>
      <c r="I82" s="26"/>
      <c r="J82" s="26"/>
      <c r="K82" s="26"/>
      <c r="L82" s="160" t="s">
        <v>38</v>
      </c>
      <c r="M82" s="27"/>
      <c r="N82" s="25"/>
    </row>
    <row r="83" spans="2:14" s="28" customFormat="1" ht="17.25" customHeight="1" x14ac:dyDescent="0.25">
      <c r="B83" s="24"/>
      <c r="C83" s="24"/>
      <c r="D83" s="137" t="s">
        <v>61</v>
      </c>
      <c r="E83" s="138"/>
      <c r="F83" s="138"/>
      <c r="G83" s="138"/>
      <c r="H83" s="172"/>
      <c r="I83" s="172"/>
      <c r="J83" s="138"/>
      <c r="K83" s="139"/>
      <c r="L83" s="15">
        <v>3000</v>
      </c>
      <c r="M83" s="27"/>
      <c r="N83" s="25"/>
    </row>
    <row r="84" spans="2:14" s="28" customFormat="1" ht="17.25" customHeight="1" x14ac:dyDescent="0.25">
      <c r="B84" s="24"/>
      <c r="C84" s="24"/>
      <c r="D84" s="32" t="s">
        <v>62</v>
      </c>
      <c r="E84" s="138"/>
      <c r="F84" s="138"/>
      <c r="G84" s="138"/>
      <c r="H84" s="172"/>
      <c r="I84" s="172"/>
      <c r="J84" s="138"/>
      <c r="K84" s="138"/>
      <c r="L84" s="15"/>
      <c r="M84" s="27"/>
      <c r="N84" s="25"/>
    </row>
    <row r="85" spans="2:14" s="28" customFormat="1" ht="14.25" customHeight="1" x14ac:dyDescent="0.25">
      <c r="B85" s="24"/>
      <c r="C85" s="24"/>
      <c r="D85" s="33" t="s">
        <v>2</v>
      </c>
      <c r="E85" s="138"/>
      <c r="F85" s="138"/>
      <c r="G85" s="138"/>
      <c r="H85" s="172"/>
      <c r="I85" s="172"/>
      <c r="J85" s="138"/>
      <c r="K85" s="138"/>
      <c r="L85" s="57">
        <f>L83+L84</f>
        <v>3000</v>
      </c>
      <c r="M85" s="27"/>
      <c r="N85" s="25"/>
    </row>
    <row r="86" spans="2:14" s="28" customFormat="1" ht="14.25" customHeight="1" thickBot="1" x14ac:dyDescent="0.3">
      <c r="B86" s="24"/>
      <c r="C86" s="34"/>
      <c r="D86" s="20"/>
      <c r="E86" s="20"/>
      <c r="F86" s="22"/>
      <c r="G86" s="22"/>
      <c r="H86" s="22"/>
      <c r="I86" s="22"/>
      <c r="J86" s="22"/>
      <c r="K86" s="22"/>
      <c r="L86" s="35"/>
      <c r="M86" s="27"/>
    </row>
    <row r="87" spans="2:14" s="28" customFormat="1" ht="15" customHeight="1" thickBot="1" x14ac:dyDescent="0.3">
      <c r="B87" s="24"/>
      <c r="C87" s="25"/>
      <c r="D87" s="25"/>
      <c r="E87" s="25"/>
      <c r="F87" s="25"/>
      <c r="G87" s="25"/>
      <c r="H87" s="25"/>
      <c r="I87" s="25"/>
      <c r="J87" s="25"/>
      <c r="K87" s="25"/>
      <c r="L87" s="25"/>
      <c r="M87" s="27"/>
      <c r="N87" s="25"/>
    </row>
    <row r="88" spans="2:14" s="28" customFormat="1" ht="15" customHeight="1" x14ac:dyDescent="0.25">
      <c r="B88" s="24"/>
      <c r="C88" s="140"/>
      <c r="D88" s="65" t="s">
        <v>63</v>
      </c>
      <c r="E88" s="8"/>
      <c r="F88" s="8"/>
      <c r="G88" s="8"/>
      <c r="H88" s="8"/>
      <c r="I88" s="8"/>
      <c r="J88" s="323" t="s">
        <v>38</v>
      </c>
      <c r="K88" s="324"/>
      <c r="L88" s="325"/>
      <c r="M88" s="27"/>
      <c r="N88" s="25"/>
    </row>
    <row r="89" spans="2:14" s="28" customFormat="1" ht="17.25" customHeight="1" x14ac:dyDescent="0.25">
      <c r="B89" s="24"/>
      <c r="C89" s="24"/>
      <c r="D89" s="305" t="s">
        <v>64</v>
      </c>
      <c r="E89" s="306"/>
      <c r="F89" s="307"/>
      <c r="G89" s="305" t="s">
        <v>75</v>
      </c>
      <c r="H89" s="306"/>
      <c r="I89" s="307"/>
      <c r="J89" s="3" t="s">
        <v>43</v>
      </c>
      <c r="K89" s="3" t="s">
        <v>44</v>
      </c>
      <c r="L89" s="4" t="s">
        <v>45</v>
      </c>
      <c r="M89" s="27"/>
      <c r="N89" s="25"/>
    </row>
    <row r="90" spans="2:14" s="40" customFormat="1" ht="17.25" customHeight="1" x14ac:dyDescent="0.25">
      <c r="B90" s="36"/>
      <c r="C90" s="36"/>
      <c r="D90" s="308" t="s">
        <v>65</v>
      </c>
      <c r="E90" s="309"/>
      <c r="F90" s="310"/>
      <c r="G90" s="379">
        <v>15</v>
      </c>
      <c r="H90" s="344"/>
      <c r="I90" s="380"/>
      <c r="J90" s="56">
        <f>SUM(L17:L31)</f>
        <v>488024.78</v>
      </c>
      <c r="K90" s="37"/>
      <c r="L90" s="38"/>
      <c r="M90" s="39"/>
      <c r="N90" s="1"/>
    </row>
    <row r="91" spans="2:14" s="28" customFormat="1" ht="17.25" customHeight="1" x14ac:dyDescent="0.25">
      <c r="B91" s="24"/>
      <c r="C91" s="24"/>
      <c r="D91" s="308" t="s">
        <v>66</v>
      </c>
      <c r="E91" s="309"/>
      <c r="F91" s="310"/>
      <c r="G91" s="379">
        <v>6</v>
      </c>
      <c r="H91" s="344"/>
      <c r="I91" s="380"/>
      <c r="J91" s="56">
        <f>SUM(K39:L49)</f>
        <v>287259.21999999997</v>
      </c>
      <c r="K91" s="42"/>
      <c r="L91" s="43"/>
      <c r="M91" s="27"/>
      <c r="N91" s="25"/>
    </row>
    <row r="92" spans="2:14" s="28" customFormat="1" ht="17.25" customHeight="1" x14ac:dyDescent="0.25">
      <c r="B92" s="24"/>
      <c r="C92" s="24"/>
      <c r="D92" s="308" t="s">
        <v>67</v>
      </c>
      <c r="E92" s="309"/>
      <c r="F92" s="310"/>
      <c r="G92" s="379"/>
      <c r="H92" s="344"/>
      <c r="I92" s="380"/>
      <c r="J92" s="56">
        <f>J56</f>
        <v>0</v>
      </c>
      <c r="K92" s="41"/>
      <c r="L92" s="15"/>
      <c r="M92" s="27"/>
      <c r="N92" s="25"/>
    </row>
    <row r="93" spans="2:14" s="28" customFormat="1" ht="17.25" customHeight="1" x14ac:dyDescent="0.25">
      <c r="B93" s="24"/>
      <c r="C93" s="24"/>
      <c r="D93" s="308" t="s">
        <v>68</v>
      </c>
      <c r="E93" s="309"/>
      <c r="F93" s="310"/>
      <c r="G93" s="379"/>
      <c r="H93" s="344"/>
      <c r="I93" s="380"/>
      <c r="J93" s="56">
        <f>J63</f>
        <v>0</v>
      </c>
      <c r="K93" s="41"/>
      <c r="L93" s="15"/>
      <c r="M93" s="27"/>
      <c r="N93" s="25"/>
    </row>
    <row r="94" spans="2:14" s="28" customFormat="1" ht="17.25" customHeight="1" x14ac:dyDescent="0.25">
      <c r="B94" s="24"/>
      <c r="C94" s="24"/>
      <c r="D94" s="308" t="s">
        <v>69</v>
      </c>
      <c r="E94" s="309"/>
      <c r="F94" s="310"/>
      <c r="G94" s="384"/>
      <c r="H94" s="385"/>
      <c r="I94" s="386"/>
      <c r="J94" s="56">
        <f>L85</f>
        <v>3000</v>
      </c>
      <c r="K94" s="42"/>
      <c r="L94" s="43"/>
      <c r="M94" s="27"/>
      <c r="N94" s="25"/>
    </row>
    <row r="95" spans="2:14" s="28" customFormat="1" ht="17.25" customHeight="1" x14ac:dyDescent="0.25">
      <c r="B95" s="24"/>
      <c r="C95" s="24"/>
      <c r="D95" s="308" t="s">
        <v>70</v>
      </c>
      <c r="E95" s="309"/>
      <c r="F95" s="310"/>
      <c r="G95" s="384"/>
      <c r="H95" s="385"/>
      <c r="I95" s="386"/>
      <c r="J95" s="42"/>
      <c r="K95" s="41"/>
      <c r="L95" s="15">
        <f>K78</f>
        <v>194570.99999999997</v>
      </c>
      <c r="M95" s="27"/>
      <c r="N95" s="25"/>
    </row>
    <row r="96" spans="2:14" s="28" customFormat="1" ht="17.25" customHeight="1" x14ac:dyDescent="0.25">
      <c r="B96" s="24"/>
      <c r="C96" s="24"/>
      <c r="D96" s="308" t="s">
        <v>71</v>
      </c>
      <c r="E96" s="309"/>
      <c r="F96" s="310"/>
      <c r="G96" s="379"/>
      <c r="H96" s="344"/>
      <c r="I96" s="380"/>
      <c r="J96" s="42"/>
      <c r="K96" s="42"/>
      <c r="L96" s="15"/>
      <c r="M96" s="27"/>
      <c r="N96" s="25"/>
    </row>
    <row r="97" spans="2:14" s="28" customFormat="1" ht="17.25" customHeight="1" x14ac:dyDescent="0.25">
      <c r="B97" s="24"/>
      <c r="C97" s="24"/>
      <c r="D97" s="305" t="s">
        <v>72</v>
      </c>
      <c r="E97" s="306"/>
      <c r="F97" s="307"/>
      <c r="G97" s="387">
        <f>G96+G93+G92+G91+G90</f>
        <v>21</v>
      </c>
      <c r="H97" s="388"/>
      <c r="I97" s="389"/>
      <c r="J97" s="14">
        <f>SUM(J90:J94)</f>
        <v>778284</v>
      </c>
      <c r="K97" s="14">
        <f>K92+K93+K95</f>
        <v>0</v>
      </c>
      <c r="L97" s="15">
        <f>L92+L93+L95+L96</f>
        <v>194570.99999999997</v>
      </c>
      <c r="M97" s="27"/>
      <c r="N97" s="25"/>
    </row>
    <row r="98" spans="2:14" s="28" customFormat="1" ht="17.25" customHeight="1" thickBot="1" x14ac:dyDescent="0.3">
      <c r="B98" s="24"/>
      <c r="C98" s="34"/>
      <c r="D98" s="311" t="s">
        <v>73</v>
      </c>
      <c r="E98" s="312"/>
      <c r="F98" s="313"/>
      <c r="G98" s="381">
        <f>G97</f>
        <v>21</v>
      </c>
      <c r="H98" s="382"/>
      <c r="I98" s="383"/>
      <c r="J98" s="345">
        <f>J97+K97+L97</f>
        <v>972855</v>
      </c>
      <c r="K98" s="346"/>
      <c r="L98" s="347"/>
      <c r="M98" s="27"/>
      <c r="N98" s="25"/>
    </row>
    <row r="99" spans="2:14" ht="13.5" thickBot="1" x14ac:dyDescent="0.3">
      <c r="B99" s="19"/>
      <c r="C99" s="52"/>
      <c r="D99" s="52"/>
      <c r="E99" s="52"/>
      <c r="F99" s="52"/>
      <c r="G99" s="52"/>
      <c r="H99" s="52"/>
      <c r="I99" s="52"/>
      <c r="J99" s="52"/>
      <c r="K99" s="52"/>
      <c r="L99" s="52"/>
      <c r="M99" s="53"/>
      <c r="N99" s="46"/>
    </row>
  </sheetData>
  <mergeCells count="74">
    <mergeCell ref="D96:F96"/>
    <mergeCell ref="D97:F97"/>
    <mergeCell ref="D98:F98"/>
    <mergeCell ref="J10:K10"/>
    <mergeCell ref="J11:K11"/>
    <mergeCell ref="D89:F89"/>
    <mergeCell ref="D90:F90"/>
    <mergeCell ref="D91:F91"/>
    <mergeCell ref="E42:F42"/>
    <mergeCell ref="K42:L42"/>
    <mergeCell ref="D44:D49"/>
    <mergeCell ref="E44:F44"/>
    <mergeCell ref="E45:F45"/>
    <mergeCell ref="E46:F46"/>
    <mergeCell ref="E47:F47"/>
    <mergeCell ref="E48:F48"/>
    <mergeCell ref="E43:F43"/>
    <mergeCell ref="K43:L43"/>
    <mergeCell ref="E40:F40"/>
    <mergeCell ref="K40:L40"/>
    <mergeCell ref="E41:F41"/>
    <mergeCell ref="K41:L41"/>
    <mergeCell ref="G42:I42"/>
    <mergeCell ref="G43:I43"/>
    <mergeCell ref="J98:L98"/>
    <mergeCell ref="E49:F49"/>
    <mergeCell ref="D54:E54"/>
    <mergeCell ref="F54:F55"/>
    <mergeCell ref="J54:L54"/>
    <mergeCell ref="K44:L49"/>
    <mergeCell ref="D61:E61"/>
    <mergeCell ref="F61:F62"/>
    <mergeCell ref="J61:L61"/>
    <mergeCell ref="J88:L88"/>
    <mergeCell ref="D92:F92"/>
    <mergeCell ref="D93:F93"/>
    <mergeCell ref="D94:F94"/>
    <mergeCell ref="D95:F95"/>
    <mergeCell ref="J44:J49"/>
    <mergeCell ref="G44:I49"/>
    <mergeCell ref="E39:F39"/>
    <mergeCell ref="K39:L39"/>
    <mergeCell ref="C3:L5"/>
    <mergeCell ref="D15:E15"/>
    <mergeCell ref="F15:F16"/>
    <mergeCell ref="G15:G16"/>
    <mergeCell ref="J15:J16"/>
    <mergeCell ref="K15:K16"/>
    <mergeCell ref="L15:L16"/>
    <mergeCell ref="D37:F37"/>
    <mergeCell ref="J37:J38"/>
    <mergeCell ref="K37:L38"/>
    <mergeCell ref="E38:F38"/>
    <mergeCell ref="J8:K8"/>
    <mergeCell ref="J9:K9"/>
    <mergeCell ref="H15:I16"/>
    <mergeCell ref="G37:I38"/>
    <mergeCell ref="G39:I39"/>
    <mergeCell ref="G40:I40"/>
    <mergeCell ref="G41:I41"/>
    <mergeCell ref="G54:I55"/>
    <mergeCell ref="G56:I56"/>
    <mergeCell ref="G61:I62"/>
    <mergeCell ref="G63:I63"/>
    <mergeCell ref="G89:I89"/>
    <mergeCell ref="G95:I95"/>
    <mergeCell ref="G96:I96"/>
    <mergeCell ref="G97:I97"/>
    <mergeCell ref="G98:I98"/>
    <mergeCell ref="G90:I90"/>
    <mergeCell ref="G91:I91"/>
    <mergeCell ref="G92:I92"/>
    <mergeCell ref="G93:I93"/>
    <mergeCell ref="G94:I94"/>
  </mergeCells>
  <printOptions horizontalCentered="1"/>
  <pageMargins left="0.39370078740157483" right="0.39370078740157483" top="0.39370078740157483" bottom="0.59055118110236227" header="0" footer="0"/>
  <pageSetup paperSize="9" scale="4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14</v>
      </c>
      <c r="F8" s="48"/>
      <c r="G8" s="1" t="s">
        <v>32</v>
      </c>
      <c r="H8" s="1"/>
      <c r="I8" s="1"/>
      <c r="J8" s="343" t="s">
        <v>550</v>
      </c>
      <c r="K8" s="343"/>
      <c r="L8" s="48"/>
      <c r="M8" s="49"/>
    </row>
    <row r="9" spans="2:13" s="50" customFormat="1" x14ac:dyDescent="0.25">
      <c r="B9" s="47"/>
      <c r="C9" s="392" t="s">
        <v>77</v>
      </c>
      <c r="D9" s="392"/>
      <c r="E9" s="393">
        <v>446916</v>
      </c>
      <c r="G9" s="1" t="s">
        <v>34</v>
      </c>
      <c r="H9" s="1"/>
      <c r="I9" s="1"/>
      <c r="J9" s="344" t="s">
        <v>551</v>
      </c>
      <c r="K9" s="344"/>
      <c r="L9" s="48"/>
      <c r="M9" s="49"/>
    </row>
    <row r="10" spans="2:13" s="50" customFormat="1" x14ac:dyDescent="0.25">
      <c r="B10" s="47"/>
      <c r="C10" s="392"/>
      <c r="D10" s="392"/>
      <c r="E10" s="394"/>
      <c r="F10" s="48" t="s">
        <v>33</v>
      </c>
      <c r="G10" s="1" t="s">
        <v>35</v>
      </c>
      <c r="H10" s="1"/>
      <c r="I10" s="1"/>
      <c r="J10" s="344">
        <v>495</v>
      </c>
      <c r="K10" s="344"/>
      <c r="L10" s="48"/>
      <c r="M10" s="49"/>
    </row>
    <row r="11" spans="2:13" s="50" customFormat="1" x14ac:dyDescent="0.25">
      <c r="B11" s="47"/>
      <c r="C11" s="48"/>
      <c r="D11" s="48"/>
      <c r="E11" s="48"/>
      <c r="F11" s="48"/>
      <c r="G11" s="1" t="s">
        <v>36</v>
      </c>
      <c r="H11" s="1"/>
      <c r="I11" s="1"/>
      <c r="J11" s="344">
        <v>5890031341</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20.100000000000001" customHeight="1" thickBot="1" x14ac:dyDescent="0.3">
      <c r="B17" s="5"/>
      <c r="C17" s="5"/>
      <c r="D17" s="58" t="s">
        <v>582</v>
      </c>
      <c r="E17" s="126" t="s">
        <v>583</v>
      </c>
      <c r="F17" s="76">
        <v>87</v>
      </c>
      <c r="G17" s="82" t="s">
        <v>1268</v>
      </c>
      <c r="H17" s="225">
        <v>4.0999999999999996</v>
      </c>
      <c r="I17" s="82" t="s">
        <v>1267</v>
      </c>
      <c r="J17" s="211" t="s">
        <v>1294</v>
      </c>
      <c r="K17" s="211" t="s">
        <v>1295</v>
      </c>
      <c r="L17" s="83">
        <v>357532.8</v>
      </c>
      <c r="M17" s="10"/>
    </row>
    <row r="18" spans="2:14" ht="6" customHeight="1" thickBot="1" x14ac:dyDescent="0.3">
      <c r="B18" s="5"/>
      <c r="C18" s="5"/>
      <c r="D18" s="46"/>
      <c r="E18" s="133"/>
      <c r="F18" s="133"/>
      <c r="G18" s="133"/>
      <c r="H18" s="174"/>
      <c r="I18" s="174"/>
      <c r="J18" s="133"/>
      <c r="K18" s="133"/>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119" t="s">
        <v>47</v>
      </c>
      <c r="K20" s="119" t="s">
        <v>48</v>
      </c>
      <c r="L20" s="120" t="s">
        <v>49</v>
      </c>
      <c r="M20" s="10"/>
    </row>
    <row r="21" spans="2:14" ht="17.25" customHeight="1" x14ac:dyDescent="0.25">
      <c r="B21" s="5"/>
      <c r="C21" s="5"/>
      <c r="D21" s="12" t="s">
        <v>50</v>
      </c>
      <c r="E21" s="13"/>
      <c r="F21" s="13"/>
      <c r="G21" s="13"/>
      <c r="H21" s="13"/>
      <c r="I21" s="13"/>
      <c r="J21" s="14"/>
      <c r="K21" s="14">
        <v>46674.9</v>
      </c>
      <c r="L21" s="15">
        <f>J21+K21</f>
        <v>46674.9</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124" t="s">
        <v>52</v>
      </c>
      <c r="E23" s="136"/>
      <c r="F23" s="136"/>
      <c r="G23" s="136"/>
      <c r="H23" s="176"/>
      <c r="I23" s="176"/>
      <c r="J23" s="14"/>
      <c r="K23" s="14">
        <v>25411.89</v>
      </c>
      <c r="L23" s="15">
        <f t="shared" si="0"/>
        <v>25411.89</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v>3812.55</v>
      </c>
      <c r="L25" s="15">
        <f t="shared" si="0"/>
        <v>3812.55</v>
      </c>
      <c r="M25" s="10"/>
    </row>
    <row r="26" spans="2:14" ht="17.25" customHeight="1" x14ac:dyDescent="0.25">
      <c r="B26" s="5"/>
      <c r="C26" s="5"/>
      <c r="D26" s="124" t="s">
        <v>55</v>
      </c>
      <c r="E26" s="136"/>
      <c r="F26" s="136"/>
      <c r="G26" s="136"/>
      <c r="H26" s="176"/>
      <c r="I26" s="176"/>
      <c r="J26" s="14"/>
      <c r="K26" s="14"/>
      <c r="L26" s="15">
        <f t="shared" si="0"/>
        <v>0</v>
      </c>
      <c r="M26" s="10"/>
    </row>
    <row r="27" spans="2:14" ht="17.25" customHeight="1" x14ac:dyDescent="0.25">
      <c r="B27" s="5"/>
      <c r="C27" s="5"/>
      <c r="D27" s="124" t="s">
        <v>56</v>
      </c>
      <c r="E27" s="136"/>
      <c r="F27" s="136"/>
      <c r="G27" s="136"/>
      <c r="H27" s="176"/>
      <c r="I27" s="176"/>
      <c r="J27" s="14"/>
      <c r="K27" s="14">
        <v>10372.200000000001</v>
      </c>
      <c r="L27" s="15">
        <f t="shared" si="0"/>
        <v>10372.200000000001</v>
      </c>
      <c r="M27" s="10"/>
    </row>
    <row r="28" spans="2:14" ht="17.25" customHeight="1" x14ac:dyDescent="0.25">
      <c r="B28" s="5"/>
      <c r="C28" s="5"/>
      <c r="D28" s="124" t="s">
        <v>57</v>
      </c>
      <c r="E28" s="136"/>
      <c r="F28" s="136"/>
      <c r="G28" s="136"/>
      <c r="H28" s="176"/>
      <c r="I28" s="176"/>
      <c r="J28" s="14"/>
      <c r="K28" s="14">
        <v>2074.44</v>
      </c>
      <c r="L28" s="15">
        <f t="shared" si="0"/>
        <v>2074.44</v>
      </c>
      <c r="M28" s="10"/>
    </row>
    <row r="29" spans="2:14" ht="17.25" customHeight="1" x14ac:dyDescent="0.25">
      <c r="B29" s="5"/>
      <c r="C29" s="5"/>
      <c r="D29" s="124" t="s">
        <v>58</v>
      </c>
      <c r="E29" s="136"/>
      <c r="F29" s="136"/>
      <c r="G29" s="136"/>
      <c r="H29" s="176"/>
      <c r="I29" s="176"/>
      <c r="J29" s="14"/>
      <c r="K29" s="14">
        <v>1037.22</v>
      </c>
      <c r="L29" s="15">
        <f t="shared" si="0"/>
        <v>1037.22</v>
      </c>
      <c r="M29" s="10"/>
    </row>
    <row r="30" spans="2:14" ht="17.25" customHeight="1" x14ac:dyDescent="0.25">
      <c r="B30" s="5"/>
      <c r="C30" s="5"/>
      <c r="D30" s="124" t="s">
        <v>59</v>
      </c>
      <c r="E30" s="136"/>
      <c r="F30" s="136"/>
      <c r="G30" s="136"/>
      <c r="H30" s="176"/>
      <c r="I30" s="176"/>
      <c r="J30" s="16"/>
      <c r="K30" s="14"/>
      <c r="L30" s="15">
        <f t="shared" si="0"/>
        <v>0</v>
      </c>
      <c r="M30" s="10"/>
    </row>
    <row r="31" spans="2:14" ht="17.25" customHeight="1" x14ac:dyDescent="0.25">
      <c r="B31" s="5"/>
      <c r="C31" s="5"/>
      <c r="D31" s="124" t="s">
        <v>60</v>
      </c>
      <c r="E31" s="136"/>
      <c r="F31" s="136"/>
      <c r="G31" s="136"/>
      <c r="H31" s="176"/>
      <c r="I31" s="176"/>
      <c r="J31" s="16"/>
      <c r="K31" s="14"/>
      <c r="L31" s="15">
        <f t="shared" si="0"/>
        <v>0</v>
      </c>
      <c r="M31" s="10"/>
    </row>
    <row r="32" spans="2:14" ht="17.25" customHeight="1" x14ac:dyDescent="0.25">
      <c r="B32" s="5"/>
      <c r="C32" s="5"/>
      <c r="D32" s="17" t="s">
        <v>2</v>
      </c>
      <c r="E32" s="2"/>
      <c r="F32" s="2"/>
      <c r="G32" s="2"/>
      <c r="H32" s="2"/>
      <c r="I32" s="2"/>
      <c r="J32" s="18"/>
      <c r="K32" s="18">
        <f>SUM(K21:K31)</f>
        <v>89383.200000000012</v>
      </c>
      <c r="L32" s="55">
        <f>SUM(L21:L31)</f>
        <v>89383.200000000012</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137" t="s">
        <v>61</v>
      </c>
      <c r="E37" s="138"/>
      <c r="F37" s="138"/>
      <c r="G37" s="138"/>
      <c r="H37" s="172"/>
      <c r="I37" s="172"/>
      <c r="J37" s="138"/>
      <c r="K37" s="139"/>
      <c r="L37" s="15"/>
      <c r="M37" s="27"/>
      <c r="N37" s="25"/>
    </row>
    <row r="38" spans="2:14" s="28" customFormat="1" ht="17.25" customHeight="1" x14ac:dyDescent="0.25">
      <c r="B38" s="24"/>
      <c r="C38" s="24"/>
      <c r="D38" s="32" t="s">
        <v>62</v>
      </c>
      <c r="E38" s="138"/>
      <c r="F38" s="138"/>
      <c r="G38" s="138"/>
      <c r="H38" s="172"/>
      <c r="I38" s="172"/>
      <c r="J38" s="138"/>
      <c r="K38" s="138"/>
      <c r="L38" s="15"/>
      <c r="M38" s="27"/>
      <c r="N38" s="25"/>
    </row>
    <row r="39" spans="2:14" s="28" customFormat="1" ht="14.25" customHeight="1" x14ac:dyDescent="0.25">
      <c r="B39" s="24"/>
      <c r="C39" s="24"/>
      <c r="D39" s="33" t="s">
        <v>2</v>
      </c>
      <c r="E39" s="138"/>
      <c r="F39" s="138"/>
      <c r="G39" s="138"/>
      <c r="H39" s="172"/>
      <c r="I39" s="172"/>
      <c r="J39" s="138"/>
      <c r="K39" s="138"/>
      <c r="L39" s="57">
        <f>L37+L38</f>
        <v>0</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357532.8</v>
      </c>
      <c r="K44" s="37"/>
      <c r="L44" s="38"/>
      <c r="M44" s="39"/>
      <c r="N44" s="1"/>
    </row>
    <row r="45" spans="2:14" s="28" customFormat="1" ht="17.25" customHeight="1" x14ac:dyDescent="0.25">
      <c r="B45" s="24"/>
      <c r="C45" s="24"/>
      <c r="D45" s="308" t="s">
        <v>69</v>
      </c>
      <c r="E45" s="309"/>
      <c r="F45" s="310"/>
      <c r="G45" s="384"/>
      <c r="H45" s="385"/>
      <c r="I45" s="386"/>
      <c r="J45" s="56">
        <f>L39</f>
        <v>0</v>
      </c>
      <c r="K45" s="42"/>
      <c r="L45" s="43"/>
      <c r="M45" s="27"/>
      <c r="N45" s="25"/>
    </row>
    <row r="46" spans="2:14" s="28" customFormat="1" ht="17.25" customHeight="1" x14ac:dyDescent="0.25">
      <c r="B46" s="24"/>
      <c r="C46" s="24"/>
      <c r="D46" s="308" t="s">
        <v>70</v>
      </c>
      <c r="E46" s="309"/>
      <c r="F46" s="310"/>
      <c r="G46" s="384"/>
      <c r="H46" s="385"/>
      <c r="I46" s="386"/>
      <c r="J46" s="42"/>
      <c r="K46" s="41"/>
      <c r="L46" s="15">
        <f>K32</f>
        <v>89383.200000000012</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357532.8</v>
      </c>
      <c r="K48" s="14">
        <f>K46</f>
        <v>0</v>
      </c>
      <c r="L48" s="15">
        <f>L47+L46</f>
        <v>89383.200000000012</v>
      </c>
      <c r="M48" s="27"/>
      <c r="N48" s="25"/>
    </row>
    <row r="49" spans="2:14" s="28" customFormat="1" ht="17.25" customHeight="1" thickBot="1" x14ac:dyDescent="0.3">
      <c r="B49" s="24"/>
      <c r="C49" s="34"/>
      <c r="D49" s="311" t="s">
        <v>73</v>
      </c>
      <c r="E49" s="312"/>
      <c r="F49" s="313"/>
      <c r="G49" s="381">
        <f>G48</f>
        <v>1</v>
      </c>
      <c r="H49" s="382"/>
      <c r="I49" s="383"/>
      <c r="J49" s="345">
        <f>J48+K48+L48</f>
        <v>446916</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D49:F49"/>
    <mergeCell ref="D44:F44"/>
    <mergeCell ref="D45:F45"/>
    <mergeCell ref="D46:F46"/>
    <mergeCell ref="D47:F47"/>
    <mergeCell ref="D48:F48"/>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G47:I47"/>
    <mergeCell ref="G48:I48"/>
    <mergeCell ref="G49:I49"/>
    <mergeCell ref="H15:I16"/>
    <mergeCell ref="G43:I43"/>
    <mergeCell ref="G44:I44"/>
    <mergeCell ref="G45:I45"/>
    <mergeCell ref="G46:I4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pageSetUpPr fitToPage="1"/>
  </sheetPr>
  <dimension ref="B1:N106"/>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15</v>
      </c>
      <c r="F8" s="48"/>
      <c r="G8" s="1" t="s">
        <v>32</v>
      </c>
      <c r="H8" s="1"/>
      <c r="I8" s="1"/>
      <c r="J8" s="343" t="s">
        <v>584</v>
      </c>
      <c r="K8" s="343"/>
      <c r="L8" s="48"/>
      <c r="M8" s="49"/>
    </row>
    <row r="9" spans="2:13" s="50" customFormat="1" x14ac:dyDescent="0.25">
      <c r="B9" s="47"/>
      <c r="C9" s="48" t="s">
        <v>76</v>
      </c>
      <c r="D9" s="48"/>
      <c r="E9" s="150">
        <v>1476914</v>
      </c>
      <c r="F9" s="48" t="s">
        <v>33</v>
      </c>
      <c r="G9" s="1" t="s">
        <v>34</v>
      </c>
      <c r="H9" s="1"/>
      <c r="I9" s="1"/>
      <c r="J9" s="344" t="s">
        <v>585</v>
      </c>
      <c r="K9" s="344"/>
      <c r="L9" s="48"/>
      <c r="M9" s="49"/>
    </row>
    <row r="10" spans="2:13" s="50" customFormat="1" x14ac:dyDescent="0.25">
      <c r="B10" s="47"/>
      <c r="C10" s="48"/>
      <c r="D10" s="48"/>
      <c r="E10" s="48"/>
      <c r="F10" s="48"/>
      <c r="G10" s="1" t="s">
        <v>35</v>
      </c>
      <c r="H10" s="1"/>
      <c r="I10" s="1"/>
      <c r="J10" s="344">
        <v>155</v>
      </c>
      <c r="K10" s="344"/>
      <c r="L10" s="48"/>
      <c r="M10" s="49"/>
    </row>
    <row r="11" spans="2:13" s="50" customFormat="1" x14ac:dyDescent="0.25">
      <c r="B11" s="47"/>
      <c r="C11" s="48"/>
      <c r="D11" s="48"/>
      <c r="E11" s="48"/>
      <c r="F11" s="48"/>
      <c r="G11" s="1" t="s">
        <v>36</v>
      </c>
      <c r="H11" s="1"/>
      <c r="I11" s="1"/>
      <c r="J11" s="344">
        <v>2650030635</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134" t="s">
        <v>79</v>
      </c>
      <c r="E16" s="54" t="s">
        <v>80</v>
      </c>
      <c r="F16" s="318"/>
      <c r="G16" s="318"/>
      <c r="H16" s="321"/>
      <c r="I16" s="369"/>
      <c r="J16" s="391"/>
      <c r="K16" s="391"/>
      <c r="L16" s="398"/>
      <c r="M16" s="10"/>
    </row>
    <row r="17" spans="2:13" ht="30" customHeight="1" x14ac:dyDescent="0.25">
      <c r="B17" s="5"/>
      <c r="C17" s="5"/>
      <c r="D17" s="128" t="s">
        <v>609</v>
      </c>
      <c r="E17" s="129" t="s">
        <v>610</v>
      </c>
      <c r="F17" s="66">
        <v>53</v>
      </c>
      <c r="G17" s="67" t="s">
        <v>1268</v>
      </c>
      <c r="H17" s="218">
        <v>2.4</v>
      </c>
      <c r="I17" s="67" t="s">
        <v>1267</v>
      </c>
      <c r="J17" s="67" t="s">
        <v>611</v>
      </c>
      <c r="K17" s="69" t="s">
        <v>612</v>
      </c>
      <c r="L17" s="77">
        <v>248000</v>
      </c>
      <c r="M17" s="10"/>
    </row>
    <row r="18" spans="2:13" ht="20.100000000000001" customHeight="1" x14ac:dyDescent="0.25">
      <c r="B18" s="5"/>
      <c r="C18" s="5"/>
      <c r="D18" s="125" t="s">
        <v>613</v>
      </c>
      <c r="E18" s="68" t="s">
        <v>614</v>
      </c>
      <c r="F18" s="75">
        <v>99</v>
      </c>
      <c r="G18" s="75" t="s">
        <v>1284</v>
      </c>
      <c r="H18" s="69">
        <v>300</v>
      </c>
      <c r="I18" s="69" t="s">
        <v>1273</v>
      </c>
      <c r="J18" s="69" t="s">
        <v>148</v>
      </c>
      <c r="K18" s="67" t="s">
        <v>300</v>
      </c>
      <c r="L18" s="72">
        <v>21000</v>
      </c>
      <c r="M18" s="10"/>
    </row>
    <row r="19" spans="2:13" ht="20.100000000000001" customHeight="1" x14ac:dyDescent="0.25">
      <c r="B19" s="5"/>
      <c r="C19" s="5"/>
      <c r="D19" s="125" t="s">
        <v>597</v>
      </c>
      <c r="E19" s="68" t="s">
        <v>598</v>
      </c>
      <c r="F19" s="75">
        <v>63</v>
      </c>
      <c r="G19" s="75" t="s">
        <v>1284</v>
      </c>
      <c r="H19" s="69">
        <v>300</v>
      </c>
      <c r="I19" s="69" t="s">
        <v>1273</v>
      </c>
      <c r="J19" s="69" t="s">
        <v>148</v>
      </c>
      <c r="K19" s="67" t="s">
        <v>300</v>
      </c>
      <c r="L19" s="72">
        <v>21000</v>
      </c>
      <c r="M19" s="10"/>
    </row>
    <row r="20" spans="2:13" ht="20.100000000000001" customHeight="1" x14ac:dyDescent="0.25">
      <c r="B20" s="5"/>
      <c r="C20" s="5"/>
      <c r="D20" s="125" t="s">
        <v>615</v>
      </c>
      <c r="E20" s="68" t="s">
        <v>616</v>
      </c>
      <c r="F20" s="75">
        <v>50</v>
      </c>
      <c r="G20" s="75" t="s">
        <v>1284</v>
      </c>
      <c r="H20" s="69">
        <v>100</v>
      </c>
      <c r="I20" s="69" t="s">
        <v>1273</v>
      </c>
      <c r="J20" s="69" t="s">
        <v>148</v>
      </c>
      <c r="K20" s="69" t="s">
        <v>300</v>
      </c>
      <c r="L20" s="72">
        <v>7000</v>
      </c>
      <c r="M20" s="10"/>
    </row>
    <row r="21" spans="2:13" ht="30" customHeight="1" x14ac:dyDescent="0.25">
      <c r="B21" s="5"/>
      <c r="C21" s="5"/>
      <c r="D21" s="125" t="s">
        <v>617</v>
      </c>
      <c r="E21" s="68" t="s">
        <v>618</v>
      </c>
      <c r="F21" s="75">
        <v>28</v>
      </c>
      <c r="G21" s="69" t="s">
        <v>1269</v>
      </c>
      <c r="H21" s="219">
        <v>2</v>
      </c>
      <c r="I21" s="69" t="s">
        <v>1267</v>
      </c>
      <c r="J21" s="69" t="s">
        <v>260</v>
      </c>
      <c r="K21" s="69" t="s">
        <v>261</v>
      </c>
      <c r="L21" s="72">
        <v>20000</v>
      </c>
      <c r="M21" s="10"/>
    </row>
    <row r="22" spans="2:13" ht="20.100000000000001" customHeight="1" x14ac:dyDescent="0.25">
      <c r="B22" s="5"/>
      <c r="C22" s="5"/>
      <c r="D22" s="125" t="s">
        <v>619</v>
      </c>
      <c r="E22" s="68" t="s">
        <v>620</v>
      </c>
      <c r="F22" s="75">
        <v>34</v>
      </c>
      <c r="G22" s="69" t="s">
        <v>1269</v>
      </c>
      <c r="H22" s="219">
        <v>2</v>
      </c>
      <c r="I22" s="69" t="s">
        <v>1267</v>
      </c>
      <c r="J22" s="69" t="s">
        <v>260</v>
      </c>
      <c r="K22" s="69" t="s">
        <v>261</v>
      </c>
      <c r="L22" s="72">
        <v>20000</v>
      </c>
      <c r="M22" s="10"/>
    </row>
    <row r="23" spans="2:13" ht="20.100000000000001" customHeight="1" x14ac:dyDescent="0.25">
      <c r="B23" s="5"/>
      <c r="C23" s="5"/>
      <c r="D23" s="125" t="s">
        <v>621</v>
      </c>
      <c r="E23" s="68" t="s">
        <v>622</v>
      </c>
      <c r="F23" s="75">
        <v>81</v>
      </c>
      <c r="G23" s="69" t="s">
        <v>1269</v>
      </c>
      <c r="H23" s="219">
        <v>2</v>
      </c>
      <c r="I23" s="69" t="s">
        <v>1267</v>
      </c>
      <c r="J23" s="69" t="s">
        <v>260</v>
      </c>
      <c r="K23" s="67" t="s">
        <v>261</v>
      </c>
      <c r="L23" s="72">
        <v>20000</v>
      </c>
      <c r="M23" s="10"/>
    </row>
    <row r="24" spans="2:13" ht="30" customHeight="1" x14ac:dyDescent="0.25">
      <c r="B24" s="5"/>
      <c r="C24" s="5"/>
      <c r="D24" s="125" t="s">
        <v>623</v>
      </c>
      <c r="E24" s="68" t="s">
        <v>624</v>
      </c>
      <c r="F24" s="75">
        <v>36</v>
      </c>
      <c r="G24" s="69" t="s">
        <v>1269</v>
      </c>
      <c r="H24" s="219">
        <v>1</v>
      </c>
      <c r="I24" s="69" t="s">
        <v>1267</v>
      </c>
      <c r="J24" s="69" t="s">
        <v>256</v>
      </c>
      <c r="K24" s="67" t="s">
        <v>257</v>
      </c>
      <c r="L24" s="72">
        <v>10000</v>
      </c>
      <c r="M24" s="10"/>
    </row>
    <row r="25" spans="2:13" ht="20.100000000000001" customHeight="1" x14ac:dyDescent="0.25">
      <c r="B25" s="5"/>
      <c r="C25" s="5"/>
      <c r="D25" s="125" t="s">
        <v>625</v>
      </c>
      <c r="E25" s="68" t="s">
        <v>626</v>
      </c>
      <c r="F25" s="75">
        <v>37</v>
      </c>
      <c r="G25" s="69" t="s">
        <v>1269</v>
      </c>
      <c r="H25" s="219">
        <v>2</v>
      </c>
      <c r="I25" s="69" t="s">
        <v>1267</v>
      </c>
      <c r="J25" s="69" t="s">
        <v>260</v>
      </c>
      <c r="K25" s="67" t="s">
        <v>261</v>
      </c>
      <c r="L25" s="72">
        <v>20000</v>
      </c>
      <c r="M25" s="10"/>
    </row>
    <row r="26" spans="2:13" ht="20.100000000000001" customHeight="1" x14ac:dyDescent="0.25">
      <c r="B26" s="5"/>
      <c r="C26" s="5"/>
      <c r="D26" s="125" t="s">
        <v>627</v>
      </c>
      <c r="E26" s="68" t="s">
        <v>628</v>
      </c>
      <c r="F26" s="75">
        <v>12</v>
      </c>
      <c r="G26" s="69" t="s">
        <v>1269</v>
      </c>
      <c r="H26" s="219">
        <v>1</v>
      </c>
      <c r="I26" s="69" t="s">
        <v>1267</v>
      </c>
      <c r="J26" s="69" t="s">
        <v>256</v>
      </c>
      <c r="K26" s="67" t="s">
        <v>257</v>
      </c>
      <c r="L26" s="72">
        <v>10000</v>
      </c>
      <c r="M26" s="10"/>
    </row>
    <row r="27" spans="2:13" ht="20.100000000000001" customHeight="1" x14ac:dyDescent="0.25">
      <c r="B27" s="5"/>
      <c r="C27" s="5"/>
      <c r="D27" s="125" t="s">
        <v>629</v>
      </c>
      <c r="E27" s="68" t="s">
        <v>630</v>
      </c>
      <c r="F27" s="75">
        <v>58</v>
      </c>
      <c r="G27" s="69" t="s">
        <v>1269</v>
      </c>
      <c r="H27" s="219">
        <v>2</v>
      </c>
      <c r="I27" s="69" t="s">
        <v>1267</v>
      </c>
      <c r="J27" s="69" t="s">
        <v>260</v>
      </c>
      <c r="K27" s="67" t="s">
        <v>261</v>
      </c>
      <c r="L27" s="72">
        <v>20000</v>
      </c>
      <c r="M27" s="10"/>
    </row>
    <row r="28" spans="2:13" ht="20.100000000000001" customHeight="1" x14ac:dyDescent="0.25">
      <c r="B28" s="5"/>
      <c r="C28" s="5"/>
      <c r="D28" s="125" t="s">
        <v>631</v>
      </c>
      <c r="E28" s="68" t="s">
        <v>632</v>
      </c>
      <c r="F28" s="75">
        <v>9</v>
      </c>
      <c r="G28" s="69" t="s">
        <v>1269</v>
      </c>
      <c r="H28" s="219">
        <v>2</v>
      </c>
      <c r="I28" s="69" t="s">
        <v>1267</v>
      </c>
      <c r="J28" s="69" t="s">
        <v>260</v>
      </c>
      <c r="K28" s="67" t="s">
        <v>261</v>
      </c>
      <c r="L28" s="72">
        <v>20000</v>
      </c>
      <c r="M28" s="10"/>
    </row>
    <row r="29" spans="2:13" ht="20.100000000000001" customHeight="1" x14ac:dyDescent="0.25">
      <c r="B29" s="5"/>
      <c r="C29" s="5"/>
      <c r="D29" s="125" t="s">
        <v>633</v>
      </c>
      <c r="E29" s="68" t="s">
        <v>634</v>
      </c>
      <c r="F29" s="75">
        <v>53</v>
      </c>
      <c r="G29" s="69" t="s">
        <v>1269</v>
      </c>
      <c r="H29" s="219">
        <v>2</v>
      </c>
      <c r="I29" s="69" t="s">
        <v>1267</v>
      </c>
      <c r="J29" s="69" t="s">
        <v>260</v>
      </c>
      <c r="K29" s="67" t="s">
        <v>261</v>
      </c>
      <c r="L29" s="72">
        <v>20000</v>
      </c>
      <c r="M29" s="10"/>
    </row>
    <row r="30" spans="2:13" ht="20.100000000000001" customHeight="1" x14ac:dyDescent="0.25">
      <c r="B30" s="5"/>
      <c r="C30" s="5"/>
      <c r="D30" s="125" t="s">
        <v>635</v>
      </c>
      <c r="E30" s="68" t="s">
        <v>636</v>
      </c>
      <c r="F30" s="75">
        <v>37</v>
      </c>
      <c r="G30" s="69" t="s">
        <v>1269</v>
      </c>
      <c r="H30" s="219">
        <v>1</v>
      </c>
      <c r="I30" s="69" t="s">
        <v>1267</v>
      </c>
      <c r="J30" s="69" t="s">
        <v>256</v>
      </c>
      <c r="K30" s="67" t="s">
        <v>257</v>
      </c>
      <c r="L30" s="72">
        <v>10000</v>
      </c>
      <c r="M30" s="10"/>
    </row>
    <row r="31" spans="2:13" ht="20.100000000000001" customHeight="1" x14ac:dyDescent="0.25">
      <c r="B31" s="5"/>
      <c r="C31" s="5"/>
      <c r="D31" s="125" t="s">
        <v>637</v>
      </c>
      <c r="E31" s="68" t="s">
        <v>638</v>
      </c>
      <c r="F31" s="75">
        <v>12</v>
      </c>
      <c r="G31" s="69" t="s">
        <v>1269</v>
      </c>
      <c r="H31" s="219">
        <v>1</v>
      </c>
      <c r="I31" s="69" t="s">
        <v>1267</v>
      </c>
      <c r="J31" s="69" t="s">
        <v>256</v>
      </c>
      <c r="K31" s="67" t="s">
        <v>257</v>
      </c>
      <c r="L31" s="72">
        <v>10000</v>
      </c>
      <c r="M31" s="10"/>
    </row>
    <row r="32" spans="2:13" ht="20.100000000000001" customHeight="1" x14ac:dyDescent="0.25">
      <c r="B32" s="5"/>
      <c r="C32" s="5"/>
      <c r="D32" s="125" t="s">
        <v>639</v>
      </c>
      <c r="E32" s="68" t="s">
        <v>640</v>
      </c>
      <c r="F32" s="75">
        <v>32</v>
      </c>
      <c r="G32" s="69" t="s">
        <v>1269</v>
      </c>
      <c r="H32" s="219">
        <v>1</v>
      </c>
      <c r="I32" s="69" t="s">
        <v>1267</v>
      </c>
      <c r="J32" s="69" t="s">
        <v>256</v>
      </c>
      <c r="K32" s="67" t="s">
        <v>257</v>
      </c>
      <c r="L32" s="72">
        <v>10000</v>
      </c>
      <c r="M32" s="10"/>
    </row>
    <row r="33" spans="2:13" ht="30" customHeight="1" x14ac:dyDescent="0.25">
      <c r="B33" s="5"/>
      <c r="C33" s="5"/>
      <c r="D33" s="125" t="s">
        <v>641</v>
      </c>
      <c r="E33" s="68" t="s">
        <v>642</v>
      </c>
      <c r="F33" s="75">
        <v>16</v>
      </c>
      <c r="G33" s="69" t="s">
        <v>1269</v>
      </c>
      <c r="H33" s="219">
        <v>1</v>
      </c>
      <c r="I33" s="69" t="s">
        <v>1267</v>
      </c>
      <c r="J33" s="69" t="s">
        <v>256</v>
      </c>
      <c r="K33" s="67" t="s">
        <v>257</v>
      </c>
      <c r="L33" s="72">
        <v>10000</v>
      </c>
      <c r="M33" s="10"/>
    </row>
    <row r="34" spans="2:13" ht="69.95" customHeight="1" thickBot="1" x14ac:dyDescent="0.3">
      <c r="B34" s="5"/>
      <c r="C34" s="5"/>
      <c r="D34" s="70" t="s">
        <v>1227</v>
      </c>
      <c r="E34" s="71" t="s">
        <v>1228</v>
      </c>
      <c r="F34" s="76">
        <v>567</v>
      </c>
      <c r="G34" s="73" t="s">
        <v>1278</v>
      </c>
      <c r="H34" s="73">
        <v>300</v>
      </c>
      <c r="I34" s="73" t="s">
        <v>1273</v>
      </c>
      <c r="J34" s="73" t="s">
        <v>148</v>
      </c>
      <c r="K34" s="73" t="s">
        <v>300</v>
      </c>
      <c r="L34" s="74">
        <v>80000</v>
      </c>
      <c r="M34" s="10"/>
    </row>
    <row r="35" spans="2:13" ht="6" customHeight="1" thickBot="1" x14ac:dyDescent="0.3">
      <c r="B35" s="5"/>
      <c r="C35" s="19"/>
      <c r="D35" s="52"/>
      <c r="E35" s="52"/>
      <c r="F35" s="52"/>
      <c r="G35" s="52"/>
      <c r="H35" s="52"/>
      <c r="I35" s="52"/>
      <c r="J35" s="52"/>
      <c r="K35" s="52"/>
      <c r="L35" s="53"/>
      <c r="M35" s="10"/>
    </row>
    <row r="36" spans="2:13" ht="9" customHeight="1" x14ac:dyDescent="0.25">
      <c r="B36" s="5"/>
      <c r="C36" s="46"/>
      <c r="D36" s="46"/>
      <c r="E36" s="46"/>
      <c r="F36" s="46"/>
      <c r="G36" s="46"/>
      <c r="H36" s="46"/>
      <c r="I36" s="46"/>
      <c r="J36" s="46"/>
      <c r="K36" s="46"/>
      <c r="L36" s="46"/>
      <c r="M36" s="10"/>
    </row>
    <row r="37" spans="2:13" ht="3.75" customHeight="1" thickBot="1" x14ac:dyDescent="0.3">
      <c r="B37" s="5"/>
      <c r="C37" s="46"/>
      <c r="D37" s="46"/>
      <c r="E37" s="46"/>
      <c r="F37" s="46"/>
      <c r="G37" s="46"/>
      <c r="H37" s="46"/>
      <c r="I37" s="46"/>
      <c r="J37" s="46"/>
      <c r="K37" s="46"/>
      <c r="L37" s="46"/>
      <c r="M37" s="10"/>
    </row>
    <row r="38" spans="2:13" ht="15" customHeight="1" x14ac:dyDescent="0.25">
      <c r="B38" s="5"/>
      <c r="C38" s="6"/>
      <c r="D38" s="65" t="s">
        <v>41</v>
      </c>
      <c r="E38" s="44"/>
      <c r="F38" s="44"/>
      <c r="G38" s="44"/>
      <c r="H38" s="44"/>
      <c r="I38" s="44"/>
      <c r="J38" s="44"/>
      <c r="K38" s="44"/>
      <c r="L38" s="45"/>
      <c r="M38" s="10"/>
    </row>
    <row r="39" spans="2:13" ht="8.25" customHeight="1" thickBot="1" x14ac:dyDescent="0.3">
      <c r="B39" s="5"/>
      <c r="C39" s="5"/>
      <c r="D39" s="48"/>
      <c r="E39" s="46"/>
      <c r="F39" s="46"/>
      <c r="G39" s="46"/>
      <c r="H39" s="46"/>
      <c r="I39" s="46"/>
      <c r="J39" s="46"/>
      <c r="K39" s="46"/>
      <c r="L39" s="10"/>
      <c r="M39" s="10"/>
    </row>
    <row r="40" spans="2:13" ht="13.5" customHeight="1" x14ac:dyDescent="0.25">
      <c r="B40" s="5"/>
      <c r="C40" s="5"/>
      <c r="D40" s="314" t="s">
        <v>74</v>
      </c>
      <c r="E40" s="315"/>
      <c r="F40" s="316"/>
      <c r="G40" s="319" t="s">
        <v>82</v>
      </c>
      <c r="H40" s="366"/>
      <c r="I40" s="367"/>
      <c r="J40" s="317" t="s">
        <v>83</v>
      </c>
      <c r="K40" s="319" t="s">
        <v>38</v>
      </c>
      <c r="L40" s="320"/>
      <c r="M40" s="10"/>
    </row>
    <row r="41" spans="2:13" ht="15" customHeight="1" x14ac:dyDescent="0.25">
      <c r="B41" s="5"/>
      <c r="C41" s="5"/>
      <c r="D41" s="135" t="s">
        <v>39</v>
      </c>
      <c r="E41" s="305" t="s">
        <v>40</v>
      </c>
      <c r="F41" s="307"/>
      <c r="G41" s="321"/>
      <c r="H41" s="368"/>
      <c r="I41" s="369"/>
      <c r="J41" s="318"/>
      <c r="K41" s="321"/>
      <c r="L41" s="322"/>
      <c r="M41" s="10"/>
    </row>
    <row r="42" spans="2:13" ht="30" customHeight="1" x14ac:dyDescent="0.25">
      <c r="B42" s="5"/>
      <c r="C42" s="5"/>
      <c r="D42" s="118" t="s">
        <v>586</v>
      </c>
      <c r="E42" s="326" t="s">
        <v>587</v>
      </c>
      <c r="F42" s="327"/>
      <c r="G42" s="338" t="s">
        <v>588</v>
      </c>
      <c r="H42" s="339"/>
      <c r="I42" s="340"/>
      <c r="J42" s="78" t="s">
        <v>174</v>
      </c>
      <c r="K42" s="400">
        <v>135000</v>
      </c>
      <c r="L42" s="401"/>
      <c r="M42" s="10"/>
    </row>
    <row r="43" spans="2:13" ht="30" customHeight="1" x14ac:dyDescent="0.25">
      <c r="B43" s="5"/>
      <c r="C43" s="5"/>
      <c r="D43" s="118" t="s">
        <v>589</v>
      </c>
      <c r="E43" s="326" t="s">
        <v>590</v>
      </c>
      <c r="F43" s="327"/>
      <c r="G43" s="338" t="s">
        <v>591</v>
      </c>
      <c r="H43" s="339"/>
      <c r="I43" s="340"/>
      <c r="J43" s="78" t="s">
        <v>174</v>
      </c>
      <c r="K43" s="400">
        <v>70000</v>
      </c>
      <c r="L43" s="401"/>
      <c r="M43" s="10"/>
    </row>
    <row r="44" spans="2:13" ht="30" customHeight="1" x14ac:dyDescent="0.25">
      <c r="B44" s="5"/>
      <c r="C44" s="5"/>
      <c r="D44" s="118" t="s">
        <v>592</v>
      </c>
      <c r="E44" s="326" t="s">
        <v>593</v>
      </c>
      <c r="F44" s="327"/>
      <c r="G44" s="338" t="s">
        <v>594</v>
      </c>
      <c r="H44" s="339"/>
      <c r="I44" s="340"/>
      <c r="J44" s="78" t="s">
        <v>174</v>
      </c>
      <c r="K44" s="400">
        <v>50000</v>
      </c>
      <c r="L44" s="401"/>
      <c r="M44" s="10"/>
    </row>
    <row r="45" spans="2:13" ht="30" customHeight="1" x14ac:dyDescent="0.25">
      <c r="B45" s="5"/>
      <c r="C45" s="5"/>
      <c r="D45" s="118" t="s">
        <v>595</v>
      </c>
      <c r="E45" s="326" t="s">
        <v>228</v>
      </c>
      <c r="F45" s="327"/>
      <c r="G45" s="338" t="s">
        <v>596</v>
      </c>
      <c r="H45" s="339"/>
      <c r="I45" s="340"/>
      <c r="J45" s="78" t="s">
        <v>174</v>
      </c>
      <c r="K45" s="400">
        <v>110000</v>
      </c>
      <c r="L45" s="401"/>
      <c r="M45" s="10"/>
    </row>
    <row r="46" spans="2:13" ht="30" customHeight="1" x14ac:dyDescent="0.25">
      <c r="B46" s="5"/>
      <c r="C46" s="5"/>
      <c r="D46" s="118" t="s">
        <v>597</v>
      </c>
      <c r="E46" s="326" t="s">
        <v>598</v>
      </c>
      <c r="F46" s="327"/>
      <c r="G46" s="338" t="s">
        <v>184</v>
      </c>
      <c r="H46" s="339"/>
      <c r="I46" s="340"/>
      <c r="J46" s="78" t="s">
        <v>174</v>
      </c>
      <c r="K46" s="400">
        <v>10000</v>
      </c>
      <c r="L46" s="401"/>
      <c r="M46" s="10"/>
    </row>
    <row r="47" spans="2:13" ht="20.100000000000001" customHeight="1" x14ac:dyDescent="0.25">
      <c r="B47" s="5"/>
      <c r="C47" s="5"/>
      <c r="D47" s="471" t="s">
        <v>599</v>
      </c>
      <c r="E47" s="326" t="s">
        <v>6</v>
      </c>
      <c r="F47" s="327"/>
      <c r="G47" s="356" t="s">
        <v>608</v>
      </c>
      <c r="H47" s="357"/>
      <c r="I47" s="358"/>
      <c r="J47" s="332" t="s">
        <v>174</v>
      </c>
      <c r="K47" s="459">
        <v>200000</v>
      </c>
      <c r="L47" s="460"/>
      <c r="M47" s="10"/>
    </row>
    <row r="48" spans="2:13" ht="20.100000000000001" customHeight="1" x14ac:dyDescent="0.25">
      <c r="B48" s="5"/>
      <c r="C48" s="5"/>
      <c r="D48" s="483"/>
      <c r="E48" s="326" t="s">
        <v>600</v>
      </c>
      <c r="F48" s="327"/>
      <c r="G48" s="370"/>
      <c r="H48" s="371"/>
      <c r="I48" s="372"/>
      <c r="J48" s="365"/>
      <c r="K48" s="485"/>
      <c r="L48" s="486"/>
      <c r="M48" s="10"/>
    </row>
    <row r="49" spans="2:14" ht="20.100000000000001" customHeight="1" x14ac:dyDescent="0.25">
      <c r="B49" s="5"/>
      <c r="C49" s="5"/>
      <c r="D49" s="483"/>
      <c r="E49" s="326" t="s">
        <v>601</v>
      </c>
      <c r="F49" s="327"/>
      <c r="G49" s="370"/>
      <c r="H49" s="371"/>
      <c r="I49" s="372"/>
      <c r="J49" s="365"/>
      <c r="K49" s="485"/>
      <c r="L49" s="486"/>
      <c r="M49" s="10"/>
    </row>
    <row r="50" spans="2:14" ht="20.100000000000001" customHeight="1" x14ac:dyDescent="0.25">
      <c r="B50" s="5"/>
      <c r="C50" s="5"/>
      <c r="D50" s="483"/>
      <c r="E50" s="326" t="s">
        <v>602</v>
      </c>
      <c r="F50" s="327"/>
      <c r="G50" s="370"/>
      <c r="H50" s="371"/>
      <c r="I50" s="372"/>
      <c r="J50" s="365"/>
      <c r="K50" s="485"/>
      <c r="L50" s="486"/>
      <c r="M50" s="10"/>
    </row>
    <row r="51" spans="2:14" ht="20.100000000000001" customHeight="1" x14ac:dyDescent="0.25">
      <c r="B51" s="5"/>
      <c r="C51" s="5"/>
      <c r="D51" s="483"/>
      <c r="E51" s="326" t="s">
        <v>603</v>
      </c>
      <c r="F51" s="327"/>
      <c r="G51" s="370"/>
      <c r="H51" s="371"/>
      <c r="I51" s="372"/>
      <c r="J51" s="365"/>
      <c r="K51" s="485"/>
      <c r="L51" s="486"/>
      <c r="M51" s="10"/>
    </row>
    <row r="52" spans="2:14" ht="20.100000000000001" customHeight="1" x14ac:dyDescent="0.25">
      <c r="B52" s="5"/>
      <c r="C52" s="5"/>
      <c r="D52" s="483"/>
      <c r="E52" s="326" t="s">
        <v>604</v>
      </c>
      <c r="F52" s="327"/>
      <c r="G52" s="370"/>
      <c r="H52" s="371"/>
      <c r="I52" s="372"/>
      <c r="J52" s="365"/>
      <c r="K52" s="485"/>
      <c r="L52" s="486"/>
      <c r="M52" s="10"/>
    </row>
    <row r="53" spans="2:14" ht="20.100000000000001" customHeight="1" x14ac:dyDescent="0.25">
      <c r="B53" s="5"/>
      <c r="C53" s="5"/>
      <c r="D53" s="483"/>
      <c r="E53" s="326" t="s">
        <v>605</v>
      </c>
      <c r="F53" s="327"/>
      <c r="G53" s="370"/>
      <c r="H53" s="371"/>
      <c r="I53" s="372"/>
      <c r="J53" s="365"/>
      <c r="K53" s="485"/>
      <c r="L53" s="486"/>
      <c r="M53" s="10"/>
    </row>
    <row r="54" spans="2:14" ht="20.100000000000001" customHeight="1" x14ac:dyDescent="0.25">
      <c r="B54" s="5"/>
      <c r="C54" s="5"/>
      <c r="D54" s="483"/>
      <c r="E54" s="326" t="s">
        <v>606</v>
      </c>
      <c r="F54" s="327"/>
      <c r="G54" s="370"/>
      <c r="H54" s="371"/>
      <c r="I54" s="372"/>
      <c r="J54" s="365"/>
      <c r="K54" s="485"/>
      <c r="L54" s="486"/>
      <c r="M54" s="10"/>
    </row>
    <row r="55" spans="2:14" ht="20.100000000000001" customHeight="1" x14ac:dyDescent="0.25">
      <c r="B55" s="5"/>
      <c r="C55" s="5"/>
      <c r="D55" s="483"/>
      <c r="E55" s="326" t="s">
        <v>607</v>
      </c>
      <c r="F55" s="327"/>
      <c r="G55" s="370"/>
      <c r="H55" s="371"/>
      <c r="I55" s="372"/>
      <c r="J55" s="365"/>
      <c r="K55" s="485"/>
      <c r="L55" s="486"/>
      <c r="M55" s="10"/>
    </row>
    <row r="56" spans="2:14" ht="20.100000000000001" customHeight="1" thickBot="1" x14ac:dyDescent="0.3">
      <c r="B56" s="5"/>
      <c r="C56" s="5"/>
      <c r="D56" s="484"/>
      <c r="E56" s="352" t="s">
        <v>27</v>
      </c>
      <c r="F56" s="353"/>
      <c r="G56" s="468"/>
      <c r="H56" s="469"/>
      <c r="I56" s="470"/>
      <c r="J56" s="477"/>
      <c r="K56" s="487"/>
      <c r="L56" s="488"/>
      <c r="M56" s="10"/>
    </row>
    <row r="57" spans="2:14" ht="6" customHeight="1" thickBot="1" x14ac:dyDescent="0.3">
      <c r="B57" s="5"/>
      <c r="C57" s="19"/>
      <c r="D57" s="52"/>
      <c r="E57" s="151"/>
      <c r="F57" s="151"/>
      <c r="G57" s="151"/>
      <c r="H57" s="151"/>
      <c r="I57" s="151"/>
      <c r="J57" s="151"/>
      <c r="K57" s="151"/>
      <c r="L57" s="152"/>
      <c r="M57" s="10"/>
    </row>
    <row r="58" spans="2:14" ht="15.75" customHeight="1" thickBot="1" x14ac:dyDescent="0.3">
      <c r="B58" s="5"/>
      <c r="C58" s="46"/>
      <c r="D58" s="46"/>
      <c r="E58" s="46"/>
      <c r="F58" s="46"/>
      <c r="G58" s="46"/>
      <c r="H58" s="46"/>
      <c r="I58" s="46"/>
      <c r="J58" s="46"/>
      <c r="K58" s="46"/>
      <c r="L58" s="46"/>
      <c r="M58" s="10"/>
      <c r="N58" s="46"/>
    </row>
    <row r="59" spans="2:14" ht="15" customHeight="1" x14ac:dyDescent="0.25">
      <c r="B59" s="5"/>
      <c r="C59" s="140"/>
      <c r="D59" s="7" t="s">
        <v>42</v>
      </c>
      <c r="E59" s="8"/>
      <c r="F59" s="8"/>
      <c r="G59" s="8"/>
      <c r="H59" s="8"/>
      <c r="I59" s="8"/>
      <c r="J59" s="8"/>
      <c r="K59" s="8"/>
      <c r="L59" s="142"/>
      <c r="M59" s="27"/>
      <c r="N59" s="46"/>
    </row>
    <row r="60" spans="2:14" ht="6.75" customHeight="1" thickBot="1" x14ac:dyDescent="0.3">
      <c r="B60" s="5"/>
      <c r="C60" s="24"/>
      <c r="D60" s="25"/>
      <c r="E60" s="25"/>
      <c r="F60" s="25"/>
      <c r="G60" s="25"/>
      <c r="H60" s="25"/>
      <c r="I60" s="25"/>
      <c r="J60" s="25"/>
      <c r="K60" s="25"/>
      <c r="L60" s="27"/>
      <c r="M60" s="27"/>
      <c r="N60" s="46"/>
    </row>
    <row r="61" spans="2:14" s="50" customFormat="1" ht="16.5" customHeight="1" x14ac:dyDescent="0.25">
      <c r="B61" s="47"/>
      <c r="C61" s="36"/>
      <c r="D61" s="350" t="s">
        <v>74</v>
      </c>
      <c r="E61" s="351"/>
      <c r="F61" s="317" t="s">
        <v>82</v>
      </c>
      <c r="G61" s="319" t="s">
        <v>83</v>
      </c>
      <c r="H61" s="366"/>
      <c r="I61" s="367"/>
      <c r="J61" s="317" t="s">
        <v>38</v>
      </c>
      <c r="K61" s="317"/>
      <c r="L61" s="348"/>
      <c r="M61" s="49"/>
    </row>
    <row r="62" spans="2:14" s="50" customFormat="1" ht="17.25" customHeight="1" x14ac:dyDescent="0.25">
      <c r="B62" s="47"/>
      <c r="C62" s="36"/>
      <c r="D62" s="135" t="s">
        <v>39</v>
      </c>
      <c r="E62" s="132" t="s">
        <v>40</v>
      </c>
      <c r="F62" s="318"/>
      <c r="G62" s="321"/>
      <c r="H62" s="368"/>
      <c r="I62" s="369"/>
      <c r="J62" s="3" t="s">
        <v>43</v>
      </c>
      <c r="K62" s="3" t="s">
        <v>44</v>
      </c>
      <c r="L62" s="4" t="s">
        <v>45</v>
      </c>
      <c r="M62" s="49"/>
    </row>
    <row r="63" spans="2:14" ht="18" customHeight="1" thickBot="1" x14ac:dyDescent="0.3">
      <c r="B63" s="5"/>
      <c r="C63" s="24"/>
      <c r="D63" s="59"/>
      <c r="E63" s="60"/>
      <c r="F63" s="61"/>
      <c r="G63" s="376"/>
      <c r="H63" s="377"/>
      <c r="I63" s="378"/>
      <c r="J63" s="62"/>
      <c r="K63" s="121"/>
      <c r="L63" s="63"/>
      <c r="M63" s="10"/>
    </row>
    <row r="64" spans="2:14" ht="6" customHeight="1" thickBot="1" x14ac:dyDescent="0.3">
      <c r="B64" s="5"/>
      <c r="C64" s="34"/>
      <c r="D64" s="153"/>
      <c r="E64" s="20"/>
      <c r="F64" s="154"/>
      <c r="G64" s="155"/>
      <c r="H64" s="155"/>
      <c r="I64" s="155"/>
      <c r="J64" s="155"/>
      <c r="K64" s="155"/>
      <c r="L64" s="156"/>
      <c r="M64" s="27"/>
      <c r="N64" s="46"/>
    </row>
    <row r="65" spans="2:14" ht="13.5" customHeight="1" thickBot="1" x14ac:dyDescent="0.3">
      <c r="B65" s="5"/>
      <c r="C65" s="25"/>
      <c r="D65" s="157"/>
      <c r="E65" s="26"/>
      <c r="F65" s="158"/>
      <c r="G65" s="159"/>
      <c r="H65" s="159"/>
      <c r="I65" s="159"/>
      <c r="J65" s="159"/>
      <c r="K65" s="159"/>
      <c r="L65" s="159"/>
      <c r="M65" s="27"/>
      <c r="N65" s="46"/>
    </row>
    <row r="66" spans="2:14" ht="15" customHeight="1" x14ac:dyDescent="0.25">
      <c r="B66" s="5"/>
      <c r="C66" s="140"/>
      <c r="D66" s="7" t="s">
        <v>46</v>
      </c>
      <c r="E66" s="8"/>
      <c r="F66" s="8"/>
      <c r="G66" s="8"/>
      <c r="H66" s="8"/>
      <c r="I66" s="8"/>
      <c r="J66" s="8"/>
      <c r="K66" s="8"/>
      <c r="L66" s="142"/>
      <c r="M66" s="27"/>
      <c r="N66" s="46"/>
    </row>
    <row r="67" spans="2:14" ht="5.25" customHeight="1" thickBot="1" x14ac:dyDescent="0.3">
      <c r="B67" s="5"/>
      <c r="C67" s="24"/>
      <c r="D67" s="25"/>
      <c r="E67" s="25"/>
      <c r="F67" s="25"/>
      <c r="G67" s="25"/>
      <c r="H67" s="25"/>
      <c r="I67" s="25"/>
      <c r="J67" s="25"/>
      <c r="K67" s="25"/>
      <c r="L67" s="27"/>
      <c r="M67" s="27"/>
      <c r="N67" s="46"/>
    </row>
    <row r="68" spans="2:14" s="50" customFormat="1" ht="15" customHeight="1" x14ac:dyDescent="0.25">
      <c r="B68" s="47"/>
      <c r="C68" s="36"/>
      <c r="D68" s="350" t="s">
        <v>74</v>
      </c>
      <c r="E68" s="351"/>
      <c r="F68" s="317" t="s">
        <v>82</v>
      </c>
      <c r="G68" s="319" t="s">
        <v>83</v>
      </c>
      <c r="H68" s="366"/>
      <c r="I68" s="367"/>
      <c r="J68" s="317" t="s">
        <v>38</v>
      </c>
      <c r="K68" s="317"/>
      <c r="L68" s="348"/>
      <c r="M68" s="49"/>
    </row>
    <row r="69" spans="2:14" s="50" customFormat="1" ht="23.25" customHeight="1" x14ac:dyDescent="0.25">
      <c r="B69" s="47"/>
      <c r="C69" s="36"/>
      <c r="D69" s="135" t="s">
        <v>39</v>
      </c>
      <c r="E69" s="132" t="s">
        <v>40</v>
      </c>
      <c r="F69" s="318"/>
      <c r="G69" s="321"/>
      <c r="H69" s="368"/>
      <c r="I69" s="369"/>
      <c r="J69" s="3" t="s">
        <v>43</v>
      </c>
      <c r="K69" s="3" t="s">
        <v>44</v>
      </c>
      <c r="L69" s="4" t="s">
        <v>45</v>
      </c>
      <c r="M69" s="49"/>
    </row>
    <row r="70" spans="2:14" ht="18" customHeight="1" thickBot="1" x14ac:dyDescent="0.3">
      <c r="B70" s="5"/>
      <c r="C70" s="24"/>
      <c r="D70" s="59"/>
      <c r="E70" s="60"/>
      <c r="F70" s="61"/>
      <c r="G70" s="376"/>
      <c r="H70" s="377"/>
      <c r="I70" s="378"/>
      <c r="J70" s="64"/>
      <c r="K70" s="64"/>
      <c r="L70" s="63"/>
      <c r="M70" s="10"/>
    </row>
    <row r="71" spans="2:14" ht="6" customHeight="1" thickBot="1" x14ac:dyDescent="0.3">
      <c r="B71" s="5"/>
      <c r="C71" s="24"/>
      <c r="D71" s="20"/>
      <c r="E71" s="131"/>
      <c r="F71" s="131"/>
      <c r="G71" s="131"/>
      <c r="H71" s="175"/>
      <c r="I71" s="175"/>
      <c r="J71" s="131"/>
      <c r="K71" s="131"/>
      <c r="L71" s="130"/>
      <c r="M71" s="27"/>
      <c r="N71" s="46"/>
    </row>
    <row r="72" spans="2:14" ht="15" customHeight="1" thickBot="1" x14ac:dyDescent="0.3">
      <c r="B72" s="5"/>
      <c r="C72" s="146"/>
      <c r="D72" s="146"/>
      <c r="E72" s="146"/>
      <c r="F72" s="146"/>
      <c r="G72" s="146"/>
      <c r="H72" s="146"/>
      <c r="I72" s="146"/>
      <c r="J72" s="146"/>
      <c r="K72" s="146"/>
      <c r="L72" s="146"/>
      <c r="M72" s="27"/>
      <c r="N72" s="46"/>
    </row>
    <row r="73" spans="2:14" ht="38.25" x14ac:dyDescent="0.25">
      <c r="B73" s="5"/>
      <c r="C73" s="6"/>
      <c r="D73" s="7" t="s">
        <v>85</v>
      </c>
      <c r="E73" s="8"/>
      <c r="F73" s="8"/>
      <c r="G73" s="177"/>
      <c r="H73" s="177"/>
      <c r="I73" s="9"/>
      <c r="J73" s="119" t="s">
        <v>47</v>
      </c>
      <c r="K73" s="119" t="s">
        <v>48</v>
      </c>
      <c r="L73" s="120" t="s">
        <v>49</v>
      </c>
      <c r="M73" s="10"/>
    </row>
    <row r="74" spans="2:14" ht="17.25" customHeight="1" x14ac:dyDescent="0.25">
      <c r="B74" s="5"/>
      <c r="C74" s="5"/>
      <c r="D74" s="12" t="s">
        <v>50</v>
      </c>
      <c r="E74" s="13"/>
      <c r="F74" s="13"/>
      <c r="G74" s="13"/>
      <c r="H74" s="13"/>
      <c r="I74" s="13"/>
      <c r="J74" s="14"/>
      <c r="K74" s="14">
        <v>154245.57</v>
      </c>
      <c r="L74" s="15">
        <f>J74+K74</f>
        <v>154245.57</v>
      </c>
      <c r="M74" s="10"/>
    </row>
    <row r="75" spans="2:14" ht="17.25" customHeight="1" x14ac:dyDescent="0.25">
      <c r="B75" s="5"/>
      <c r="C75" s="5"/>
      <c r="D75" s="12" t="s">
        <v>51</v>
      </c>
      <c r="E75" s="13"/>
      <c r="F75" s="13"/>
      <c r="G75" s="13"/>
      <c r="H75" s="13"/>
      <c r="I75" s="13"/>
      <c r="J75" s="14"/>
      <c r="K75" s="14"/>
      <c r="L75" s="15">
        <f t="shared" ref="L75:L84" si="0">J75+K75</f>
        <v>0</v>
      </c>
      <c r="M75" s="10"/>
    </row>
    <row r="76" spans="2:14" ht="17.25" customHeight="1" x14ac:dyDescent="0.25">
      <c r="B76" s="5"/>
      <c r="C76" s="5"/>
      <c r="D76" s="124" t="s">
        <v>52</v>
      </c>
      <c r="E76" s="136"/>
      <c r="F76" s="136"/>
      <c r="G76" s="136"/>
      <c r="H76" s="176"/>
      <c r="I76" s="176"/>
      <c r="J76" s="14"/>
      <c r="K76" s="14">
        <v>83978.15</v>
      </c>
      <c r="L76" s="15">
        <f t="shared" si="0"/>
        <v>83978.15</v>
      </c>
      <c r="M76" s="10"/>
    </row>
    <row r="77" spans="2:14" ht="17.25" customHeight="1" x14ac:dyDescent="0.25">
      <c r="B77" s="5"/>
      <c r="C77" s="5"/>
      <c r="D77" s="12" t="s">
        <v>53</v>
      </c>
      <c r="E77" s="13"/>
      <c r="F77" s="13"/>
      <c r="G77" s="13"/>
      <c r="H77" s="13"/>
      <c r="I77" s="13"/>
      <c r="J77" s="14"/>
      <c r="K77" s="14"/>
      <c r="L77" s="15">
        <f t="shared" si="0"/>
        <v>0</v>
      </c>
      <c r="M77" s="10"/>
    </row>
    <row r="78" spans="2:14" ht="17.25" customHeight="1" x14ac:dyDescent="0.25">
      <c r="B78" s="5"/>
      <c r="C78" s="5"/>
      <c r="D78" s="12" t="s">
        <v>54</v>
      </c>
      <c r="E78" s="13"/>
      <c r="F78" s="13"/>
      <c r="G78" s="13"/>
      <c r="H78" s="13"/>
      <c r="I78" s="13"/>
      <c r="J78" s="14"/>
      <c r="K78" s="14">
        <v>12599.24</v>
      </c>
      <c r="L78" s="15">
        <f t="shared" si="0"/>
        <v>12599.24</v>
      </c>
      <c r="M78" s="10"/>
    </row>
    <row r="79" spans="2:14" ht="17.25" customHeight="1" x14ac:dyDescent="0.25">
      <c r="B79" s="5"/>
      <c r="C79" s="5"/>
      <c r="D79" s="124" t="s">
        <v>55</v>
      </c>
      <c r="E79" s="136"/>
      <c r="F79" s="136"/>
      <c r="G79" s="136"/>
      <c r="H79" s="176"/>
      <c r="I79" s="176"/>
      <c r="J79" s="14"/>
      <c r="K79" s="14"/>
      <c r="L79" s="15">
        <f t="shared" si="0"/>
        <v>0</v>
      </c>
      <c r="M79" s="10"/>
    </row>
    <row r="80" spans="2:14" ht="17.25" customHeight="1" x14ac:dyDescent="0.25">
      <c r="B80" s="5"/>
      <c r="C80" s="5"/>
      <c r="D80" s="124" t="s">
        <v>56</v>
      </c>
      <c r="E80" s="136"/>
      <c r="F80" s="136"/>
      <c r="G80" s="136"/>
      <c r="H80" s="176"/>
      <c r="I80" s="176"/>
      <c r="J80" s="14"/>
      <c r="K80" s="14">
        <v>34276.800000000003</v>
      </c>
      <c r="L80" s="15">
        <f t="shared" si="0"/>
        <v>34276.800000000003</v>
      </c>
      <c r="M80" s="10"/>
    </row>
    <row r="81" spans="2:14" ht="17.25" customHeight="1" x14ac:dyDescent="0.25">
      <c r="B81" s="5"/>
      <c r="C81" s="5"/>
      <c r="D81" s="124" t="s">
        <v>57</v>
      </c>
      <c r="E81" s="136"/>
      <c r="F81" s="136"/>
      <c r="G81" s="136"/>
      <c r="H81" s="176"/>
      <c r="I81" s="176"/>
      <c r="J81" s="14"/>
      <c r="K81" s="14">
        <v>6855.36</v>
      </c>
      <c r="L81" s="15">
        <f t="shared" si="0"/>
        <v>6855.36</v>
      </c>
      <c r="M81" s="10"/>
    </row>
    <row r="82" spans="2:14" ht="17.25" customHeight="1" x14ac:dyDescent="0.25">
      <c r="B82" s="5"/>
      <c r="C82" s="5"/>
      <c r="D82" s="124" t="s">
        <v>58</v>
      </c>
      <c r="E82" s="136"/>
      <c r="F82" s="136"/>
      <c r="G82" s="136"/>
      <c r="H82" s="176"/>
      <c r="I82" s="176"/>
      <c r="J82" s="14"/>
      <c r="K82" s="14">
        <v>3427.68</v>
      </c>
      <c r="L82" s="15">
        <f t="shared" si="0"/>
        <v>3427.68</v>
      </c>
      <c r="M82" s="10"/>
    </row>
    <row r="83" spans="2:14" ht="17.25" customHeight="1" x14ac:dyDescent="0.25">
      <c r="B83" s="5"/>
      <c r="C83" s="5"/>
      <c r="D83" s="124" t="s">
        <v>59</v>
      </c>
      <c r="E83" s="136"/>
      <c r="F83" s="136"/>
      <c r="G83" s="136"/>
      <c r="H83" s="176"/>
      <c r="I83" s="176"/>
      <c r="J83" s="16"/>
      <c r="K83" s="14"/>
      <c r="L83" s="15">
        <f t="shared" si="0"/>
        <v>0</v>
      </c>
      <c r="M83" s="10"/>
    </row>
    <row r="84" spans="2:14" ht="17.25" customHeight="1" x14ac:dyDescent="0.25">
      <c r="B84" s="5"/>
      <c r="C84" s="5"/>
      <c r="D84" s="124" t="s">
        <v>60</v>
      </c>
      <c r="E84" s="136"/>
      <c r="F84" s="136"/>
      <c r="G84" s="136"/>
      <c r="H84" s="176"/>
      <c r="I84" s="176"/>
      <c r="J84" s="16"/>
      <c r="K84" s="14"/>
      <c r="L84" s="15">
        <f t="shared" si="0"/>
        <v>0</v>
      </c>
      <c r="M84" s="10"/>
    </row>
    <row r="85" spans="2:14" ht="17.25" customHeight="1" x14ac:dyDescent="0.25">
      <c r="B85" s="5"/>
      <c r="C85" s="5"/>
      <c r="D85" s="17" t="s">
        <v>2</v>
      </c>
      <c r="E85" s="2"/>
      <c r="F85" s="2"/>
      <c r="G85" s="2"/>
      <c r="H85" s="2"/>
      <c r="I85" s="2"/>
      <c r="J85" s="18"/>
      <c r="K85" s="18">
        <f>SUM(K74:K84)</f>
        <v>295382.8</v>
      </c>
      <c r="L85" s="55">
        <f>SUM(L74:L84)</f>
        <v>295382.8</v>
      </c>
      <c r="M85" s="10"/>
    </row>
    <row r="86" spans="2:14" ht="15" customHeight="1" thickBot="1" x14ac:dyDescent="0.3">
      <c r="B86" s="5"/>
      <c r="C86" s="19"/>
      <c r="D86" s="20"/>
      <c r="E86" s="21"/>
      <c r="F86" s="21"/>
      <c r="G86" s="21"/>
      <c r="H86" s="21"/>
      <c r="I86" s="21"/>
      <c r="J86" s="22"/>
      <c r="K86" s="22"/>
      <c r="L86" s="23"/>
      <c r="M86" s="10"/>
    </row>
    <row r="87" spans="2:14" ht="15.75" customHeight="1" thickBot="1" x14ac:dyDescent="0.3">
      <c r="B87" s="5"/>
      <c r="C87" s="46"/>
      <c r="D87" s="46"/>
      <c r="E87" s="46"/>
      <c r="F87" s="46"/>
      <c r="G87" s="46"/>
      <c r="H87" s="46"/>
      <c r="I87" s="46"/>
      <c r="J87" s="46"/>
      <c r="K87" s="46"/>
      <c r="L87" s="46"/>
      <c r="M87" s="10"/>
      <c r="N87" s="46"/>
    </row>
    <row r="88" spans="2:14" s="40" customFormat="1" x14ac:dyDescent="0.25">
      <c r="B88" s="36"/>
      <c r="C88" s="147"/>
      <c r="D88" s="7" t="s">
        <v>86</v>
      </c>
      <c r="E88" s="148"/>
      <c r="F88" s="148"/>
      <c r="G88" s="7"/>
      <c r="H88" s="7"/>
      <c r="I88" s="7"/>
      <c r="J88" s="7"/>
      <c r="K88" s="7"/>
      <c r="L88" s="149"/>
      <c r="M88" s="39"/>
      <c r="N88" s="1"/>
    </row>
    <row r="89" spans="2:14" s="28" customFormat="1" ht="17.25" customHeight="1" x14ac:dyDescent="0.25">
      <c r="B89" s="24"/>
      <c r="C89" s="24"/>
      <c r="D89" s="25"/>
      <c r="E89" s="26"/>
      <c r="F89" s="26"/>
      <c r="G89" s="26"/>
      <c r="H89" s="26"/>
      <c r="I89" s="26"/>
      <c r="J89" s="26"/>
      <c r="K89" s="26"/>
      <c r="L89" s="160" t="s">
        <v>38</v>
      </c>
      <c r="M89" s="27"/>
      <c r="N89" s="25"/>
    </row>
    <row r="90" spans="2:14" s="28" customFormat="1" ht="17.25" customHeight="1" x14ac:dyDescent="0.25">
      <c r="B90" s="24"/>
      <c r="C90" s="24"/>
      <c r="D90" s="137" t="s">
        <v>61</v>
      </c>
      <c r="E90" s="138"/>
      <c r="F90" s="138"/>
      <c r="G90" s="138"/>
      <c r="H90" s="172"/>
      <c r="I90" s="172"/>
      <c r="J90" s="138"/>
      <c r="K90" s="139"/>
      <c r="L90" s="15">
        <v>29531.200000000001</v>
      </c>
      <c r="M90" s="27"/>
      <c r="N90" s="25"/>
    </row>
    <row r="91" spans="2:14" s="28" customFormat="1" ht="17.25" customHeight="1" x14ac:dyDescent="0.25">
      <c r="B91" s="24"/>
      <c r="C91" s="24"/>
      <c r="D91" s="32" t="s">
        <v>62</v>
      </c>
      <c r="E91" s="138"/>
      <c r="F91" s="138"/>
      <c r="G91" s="138"/>
      <c r="H91" s="172"/>
      <c r="I91" s="172"/>
      <c r="J91" s="138"/>
      <c r="K91" s="138"/>
      <c r="L91" s="15"/>
      <c r="M91" s="27"/>
      <c r="N91" s="25"/>
    </row>
    <row r="92" spans="2:14" s="28" customFormat="1" ht="14.25" customHeight="1" x14ac:dyDescent="0.25">
      <c r="B92" s="24"/>
      <c r="C92" s="24"/>
      <c r="D92" s="33" t="s">
        <v>2</v>
      </c>
      <c r="E92" s="138"/>
      <c r="F92" s="138"/>
      <c r="G92" s="138"/>
      <c r="H92" s="172"/>
      <c r="I92" s="172"/>
      <c r="J92" s="138"/>
      <c r="K92" s="138"/>
      <c r="L92" s="57">
        <f>L90+L91</f>
        <v>29531.200000000001</v>
      </c>
      <c r="M92" s="27"/>
      <c r="N92" s="25"/>
    </row>
    <row r="93" spans="2:14" s="28" customFormat="1" ht="14.25" customHeight="1" thickBot="1" x14ac:dyDescent="0.3">
      <c r="B93" s="24"/>
      <c r="C93" s="34"/>
      <c r="D93" s="20"/>
      <c r="E93" s="20"/>
      <c r="F93" s="22"/>
      <c r="G93" s="22"/>
      <c r="H93" s="22"/>
      <c r="I93" s="22"/>
      <c r="J93" s="22"/>
      <c r="K93" s="22"/>
      <c r="L93" s="35"/>
      <c r="M93" s="27"/>
    </row>
    <row r="94" spans="2:14" s="28" customFormat="1" ht="15" customHeight="1" thickBot="1" x14ac:dyDescent="0.3">
      <c r="B94" s="24"/>
      <c r="C94" s="25"/>
      <c r="D94" s="25"/>
      <c r="E94" s="25"/>
      <c r="F94" s="25"/>
      <c r="G94" s="25"/>
      <c r="H94" s="25"/>
      <c r="I94" s="25"/>
      <c r="J94" s="25"/>
      <c r="K94" s="25"/>
      <c r="L94" s="25"/>
      <c r="M94" s="27"/>
      <c r="N94" s="25"/>
    </row>
    <row r="95" spans="2:14" s="28" customFormat="1" ht="15" customHeight="1" x14ac:dyDescent="0.25">
      <c r="B95" s="24"/>
      <c r="C95" s="140"/>
      <c r="D95" s="65" t="s">
        <v>63</v>
      </c>
      <c r="E95" s="8"/>
      <c r="F95" s="8"/>
      <c r="G95" s="8"/>
      <c r="H95" s="8"/>
      <c r="I95" s="8"/>
      <c r="J95" s="323" t="s">
        <v>38</v>
      </c>
      <c r="K95" s="324"/>
      <c r="L95" s="325"/>
      <c r="M95" s="27"/>
      <c r="N95" s="25"/>
    </row>
    <row r="96" spans="2:14" s="28" customFormat="1" ht="17.25" customHeight="1" x14ac:dyDescent="0.25">
      <c r="B96" s="24"/>
      <c r="C96" s="24"/>
      <c r="D96" s="305" t="s">
        <v>64</v>
      </c>
      <c r="E96" s="306"/>
      <c r="F96" s="307"/>
      <c r="G96" s="305" t="s">
        <v>75</v>
      </c>
      <c r="H96" s="306"/>
      <c r="I96" s="307"/>
      <c r="J96" s="3" t="s">
        <v>43</v>
      </c>
      <c r="K96" s="3" t="s">
        <v>44</v>
      </c>
      <c r="L96" s="4" t="s">
        <v>45</v>
      </c>
      <c r="M96" s="27"/>
      <c r="N96" s="25"/>
    </row>
    <row r="97" spans="2:14" s="40" customFormat="1" ht="17.25" customHeight="1" x14ac:dyDescent="0.25">
      <c r="B97" s="36"/>
      <c r="C97" s="36"/>
      <c r="D97" s="308" t="s">
        <v>65</v>
      </c>
      <c r="E97" s="309"/>
      <c r="F97" s="310"/>
      <c r="G97" s="379">
        <v>18</v>
      </c>
      <c r="H97" s="344"/>
      <c r="I97" s="380"/>
      <c r="J97" s="56">
        <f>SUM(L17:L34)</f>
        <v>577000</v>
      </c>
      <c r="K97" s="37"/>
      <c r="L97" s="38"/>
      <c r="M97" s="39"/>
      <c r="N97" s="1"/>
    </row>
    <row r="98" spans="2:14" s="28" customFormat="1" ht="17.25" customHeight="1" x14ac:dyDescent="0.25">
      <c r="B98" s="24"/>
      <c r="C98" s="24"/>
      <c r="D98" s="308" t="s">
        <v>66</v>
      </c>
      <c r="E98" s="309"/>
      <c r="F98" s="310"/>
      <c r="G98" s="379">
        <v>6</v>
      </c>
      <c r="H98" s="344"/>
      <c r="I98" s="380"/>
      <c r="J98" s="56">
        <f>SUM(K42:L56)</f>
        <v>575000</v>
      </c>
      <c r="K98" s="42"/>
      <c r="L98" s="43"/>
      <c r="M98" s="27"/>
      <c r="N98" s="25"/>
    </row>
    <row r="99" spans="2:14" s="28" customFormat="1" ht="17.25" customHeight="1" x14ac:dyDescent="0.25">
      <c r="B99" s="24"/>
      <c r="C99" s="24"/>
      <c r="D99" s="308" t="s">
        <v>67</v>
      </c>
      <c r="E99" s="309"/>
      <c r="F99" s="310"/>
      <c r="G99" s="379"/>
      <c r="H99" s="344"/>
      <c r="I99" s="380"/>
      <c r="J99" s="56">
        <f>J63</f>
        <v>0</v>
      </c>
      <c r="K99" s="41"/>
      <c r="L99" s="15"/>
      <c r="M99" s="27"/>
      <c r="N99" s="25"/>
    </row>
    <row r="100" spans="2:14" s="28" customFormat="1" ht="17.25" customHeight="1" x14ac:dyDescent="0.25">
      <c r="B100" s="24"/>
      <c r="C100" s="24"/>
      <c r="D100" s="308" t="s">
        <v>68</v>
      </c>
      <c r="E100" s="309"/>
      <c r="F100" s="310"/>
      <c r="G100" s="379"/>
      <c r="H100" s="344"/>
      <c r="I100" s="380"/>
      <c r="J100" s="56">
        <f>J70</f>
        <v>0</v>
      </c>
      <c r="K100" s="41"/>
      <c r="L100" s="15"/>
      <c r="M100" s="27"/>
      <c r="N100" s="25"/>
    </row>
    <row r="101" spans="2:14" s="28" customFormat="1" ht="17.25" customHeight="1" x14ac:dyDescent="0.25">
      <c r="B101" s="24"/>
      <c r="C101" s="24"/>
      <c r="D101" s="308" t="s">
        <v>69</v>
      </c>
      <c r="E101" s="309"/>
      <c r="F101" s="310"/>
      <c r="G101" s="384"/>
      <c r="H101" s="385"/>
      <c r="I101" s="386"/>
      <c r="J101" s="56">
        <f>L92</f>
        <v>29531.200000000001</v>
      </c>
      <c r="K101" s="42"/>
      <c r="L101" s="43"/>
      <c r="M101" s="27"/>
      <c r="N101" s="25"/>
    </row>
    <row r="102" spans="2:14" s="28" customFormat="1" ht="17.25" customHeight="1" x14ac:dyDescent="0.25">
      <c r="B102" s="24"/>
      <c r="C102" s="24"/>
      <c r="D102" s="308" t="s">
        <v>70</v>
      </c>
      <c r="E102" s="309"/>
      <c r="F102" s="310"/>
      <c r="G102" s="384"/>
      <c r="H102" s="385"/>
      <c r="I102" s="386"/>
      <c r="J102" s="42"/>
      <c r="K102" s="41"/>
      <c r="L102" s="15">
        <f>K85</f>
        <v>295382.8</v>
      </c>
      <c r="M102" s="27"/>
      <c r="N102" s="25"/>
    </row>
    <row r="103" spans="2:14" s="28" customFormat="1" ht="17.25" customHeight="1" x14ac:dyDescent="0.25">
      <c r="B103" s="24"/>
      <c r="C103" s="24"/>
      <c r="D103" s="308" t="s">
        <v>71</v>
      </c>
      <c r="E103" s="309"/>
      <c r="F103" s="310"/>
      <c r="G103" s="379"/>
      <c r="H103" s="344"/>
      <c r="I103" s="380"/>
      <c r="J103" s="42"/>
      <c r="K103" s="42"/>
      <c r="L103" s="15"/>
      <c r="M103" s="27"/>
      <c r="N103" s="25"/>
    </row>
    <row r="104" spans="2:14" s="28" customFormat="1" ht="17.25" customHeight="1" x14ac:dyDescent="0.25">
      <c r="B104" s="24"/>
      <c r="C104" s="24"/>
      <c r="D104" s="305" t="s">
        <v>72</v>
      </c>
      <c r="E104" s="306"/>
      <c r="F104" s="307"/>
      <c r="G104" s="387">
        <f>G103+G100+G99+G98+G97</f>
        <v>24</v>
      </c>
      <c r="H104" s="388"/>
      <c r="I104" s="389"/>
      <c r="J104" s="14">
        <f>SUM(J97:J101)</f>
        <v>1181531.2</v>
      </c>
      <c r="K104" s="14">
        <f>K99+K100+K102</f>
        <v>0</v>
      </c>
      <c r="L104" s="15">
        <f>L99+L100+L102+L103</f>
        <v>295382.8</v>
      </c>
      <c r="M104" s="27"/>
      <c r="N104" s="25"/>
    </row>
    <row r="105" spans="2:14" s="28" customFormat="1" ht="17.25" customHeight="1" thickBot="1" x14ac:dyDescent="0.3">
      <c r="B105" s="24"/>
      <c r="C105" s="34"/>
      <c r="D105" s="311" t="s">
        <v>73</v>
      </c>
      <c r="E105" s="312"/>
      <c r="F105" s="313"/>
      <c r="G105" s="381">
        <f>G104</f>
        <v>24</v>
      </c>
      <c r="H105" s="382"/>
      <c r="I105" s="383"/>
      <c r="J105" s="345">
        <f>J104+K104+L104</f>
        <v>1476914</v>
      </c>
      <c r="K105" s="346"/>
      <c r="L105" s="347"/>
      <c r="M105" s="27"/>
      <c r="N105" s="25"/>
    </row>
    <row r="106" spans="2:14" ht="13.5" thickBot="1" x14ac:dyDescent="0.3">
      <c r="B106" s="19"/>
      <c r="C106" s="52"/>
      <c r="D106" s="52"/>
      <c r="E106" s="52"/>
      <c r="F106" s="52"/>
      <c r="G106" s="52"/>
      <c r="H106" s="52"/>
      <c r="I106" s="52"/>
      <c r="J106" s="52"/>
      <c r="K106" s="52"/>
      <c r="L106" s="52"/>
      <c r="M106" s="53"/>
      <c r="N106" s="46"/>
    </row>
  </sheetData>
  <mergeCells count="78">
    <mergeCell ref="D100:F100"/>
    <mergeCell ref="D101:F101"/>
    <mergeCell ref="D102:F102"/>
    <mergeCell ref="D103:F103"/>
    <mergeCell ref="J11:K11"/>
    <mergeCell ref="D96:F96"/>
    <mergeCell ref="D97:F97"/>
    <mergeCell ref="D98:F98"/>
    <mergeCell ref="E50:F50"/>
    <mergeCell ref="E51:F51"/>
    <mergeCell ref="E52:F52"/>
    <mergeCell ref="E54:F54"/>
    <mergeCell ref="E55:F55"/>
    <mergeCell ref="E46:F46"/>
    <mergeCell ref="K46:L46"/>
    <mergeCell ref="E47:F47"/>
    <mergeCell ref="E48:F48"/>
    <mergeCell ref="E49:F49"/>
    <mergeCell ref="E43:F43"/>
    <mergeCell ref="J105:L105"/>
    <mergeCell ref="E56:F56"/>
    <mergeCell ref="D61:E61"/>
    <mergeCell ref="F61:F62"/>
    <mergeCell ref="J61:L61"/>
    <mergeCell ref="D47:D56"/>
    <mergeCell ref="K47:L56"/>
    <mergeCell ref="J47:J56"/>
    <mergeCell ref="E53:F53"/>
    <mergeCell ref="D68:E68"/>
    <mergeCell ref="F68:F69"/>
    <mergeCell ref="J68:L68"/>
    <mergeCell ref="J95:L95"/>
    <mergeCell ref="D104:F104"/>
    <mergeCell ref="D105:F105"/>
    <mergeCell ref="D99:F99"/>
    <mergeCell ref="K43:L43"/>
    <mergeCell ref="E44:F44"/>
    <mergeCell ref="K44:L44"/>
    <mergeCell ref="E45:F45"/>
    <mergeCell ref="K45:L45"/>
    <mergeCell ref="G45:I45"/>
    <mergeCell ref="G46:I46"/>
    <mergeCell ref="G47:I56"/>
    <mergeCell ref="G61:I62"/>
    <mergeCell ref="G63:I63"/>
    <mergeCell ref="G68:I69"/>
    <mergeCell ref="G70:I70"/>
    <mergeCell ref="G96:I96"/>
    <mergeCell ref="E42:F42"/>
    <mergeCell ref="K42:L42"/>
    <mergeCell ref="C3:L5"/>
    <mergeCell ref="D15:E15"/>
    <mergeCell ref="F15:F16"/>
    <mergeCell ref="G15:G16"/>
    <mergeCell ref="J15:J16"/>
    <mergeCell ref="K15:K16"/>
    <mergeCell ref="L15:L16"/>
    <mergeCell ref="D40:F40"/>
    <mergeCell ref="J40:J41"/>
    <mergeCell ref="K40:L41"/>
    <mergeCell ref="E41:F41"/>
    <mergeCell ref="J8:K8"/>
    <mergeCell ref="J9:K9"/>
    <mergeCell ref="J10:K10"/>
    <mergeCell ref="H15:I16"/>
    <mergeCell ref="G40:I41"/>
    <mergeCell ref="G42:I42"/>
    <mergeCell ref="G43:I43"/>
    <mergeCell ref="G44:I44"/>
    <mergeCell ref="G97:I97"/>
    <mergeCell ref="G98:I98"/>
    <mergeCell ref="G99:I99"/>
    <mergeCell ref="G105:I105"/>
    <mergeCell ref="G100:I100"/>
    <mergeCell ref="G101:I101"/>
    <mergeCell ref="G102:I102"/>
    <mergeCell ref="G103:I103"/>
    <mergeCell ref="G104:I104"/>
  </mergeCells>
  <printOptions horizontalCentered="1"/>
  <pageMargins left="0.39370078740157483" right="0.39370078740157483" top="0.39370078740157483" bottom="0.59055118110236227" header="0" footer="0"/>
  <pageSetup paperSize="9" scale="4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15</v>
      </c>
      <c r="F8" s="48"/>
      <c r="G8" s="1" t="s">
        <v>32</v>
      </c>
      <c r="H8" s="1"/>
      <c r="I8" s="1"/>
      <c r="J8" s="343" t="s">
        <v>584</v>
      </c>
      <c r="K8" s="343"/>
      <c r="L8" s="48"/>
      <c r="M8" s="49"/>
    </row>
    <row r="9" spans="2:13" s="50" customFormat="1" x14ac:dyDescent="0.25">
      <c r="B9" s="47"/>
      <c r="C9" s="392" t="s">
        <v>77</v>
      </c>
      <c r="D9" s="392"/>
      <c r="E9" s="393">
        <v>649976</v>
      </c>
      <c r="G9" s="1" t="s">
        <v>34</v>
      </c>
      <c r="H9" s="1"/>
      <c r="I9" s="1"/>
      <c r="J9" s="344" t="s">
        <v>585</v>
      </c>
      <c r="K9" s="344"/>
      <c r="L9" s="48"/>
      <c r="M9" s="49"/>
    </row>
    <row r="10" spans="2:13" s="50" customFormat="1" x14ac:dyDescent="0.25">
      <c r="B10" s="47"/>
      <c r="C10" s="392"/>
      <c r="D10" s="392"/>
      <c r="E10" s="394"/>
      <c r="F10" s="48" t="s">
        <v>33</v>
      </c>
      <c r="G10" s="1" t="s">
        <v>35</v>
      </c>
      <c r="H10" s="1"/>
      <c r="I10" s="1"/>
      <c r="J10" s="344">
        <v>155</v>
      </c>
      <c r="K10" s="344"/>
      <c r="L10" s="48"/>
      <c r="M10" s="49"/>
    </row>
    <row r="11" spans="2:13" s="50" customFormat="1" x14ac:dyDescent="0.25">
      <c r="B11" s="47"/>
      <c r="C11" s="48"/>
      <c r="D11" s="48"/>
      <c r="E11" s="48"/>
      <c r="F11" s="48"/>
      <c r="G11" s="1" t="s">
        <v>36</v>
      </c>
      <c r="H11" s="1"/>
      <c r="I11" s="1"/>
      <c r="J11" s="344">
        <v>2650030635</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thickBot="1" x14ac:dyDescent="0.3">
      <c r="B17" s="5"/>
      <c r="C17" s="5"/>
      <c r="D17" s="58" t="s">
        <v>643</v>
      </c>
      <c r="E17" s="86" t="s">
        <v>644</v>
      </c>
      <c r="F17" s="76">
        <v>103</v>
      </c>
      <c r="G17" s="82" t="s">
        <v>1268</v>
      </c>
      <c r="H17" s="225">
        <v>9</v>
      </c>
      <c r="I17" s="82" t="s">
        <v>1267</v>
      </c>
      <c r="J17" s="211" t="s">
        <v>504</v>
      </c>
      <c r="K17" s="211" t="s">
        <v>1171</v>
      </c>
      <c r="L17" s="83">
        <v>519980.79999999999</v>
      </c>
      <c r="M17" s="10"/>
    </row>
    <row r="18" spans="2:14" ht="6" customHeight="1" thickBot="1" x14ac:dyDescent="0.3">
      <c r="B18" s="5"/>
      <c r="C18" s="5"/>
      <c r="D18" s="46"/>
      <c r="E18" s="133"/>
      <c r="F18" s="133"/>
      <c r="G18" s="133"/>
      <c r="H18" s="174"/>
      <c r="I18" s="174"/>
      <c r="J18" s="133"/>
      <c r="K18" s="133"/>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119" t="s">
        <v>47</v>
      </c>
      <c r="K20" s="119" t="s">
        <v>48</v>
      </c>
      <c r="L20" s="120" t="s">
        <v>49</v>
      </c>
      <c r="M20" s="10"/>
    </row>
    <row r="21" spans="2:14" ht="17.25" customHeight="1" x14ac:dyDescent="0.25">
      <c r="B21" s="5"/>
      <c r="C21" s="5"/>
      <c r="D21" s="12" t="s">
        <v>50</v>
      </c>
      <c r="E21" s="13"/>
      <c r="F21" s="13"/>
      <c r="G21" s="13"/>
      <c r="H21" s="13"/>
      <c r="I21" s="13"/>
      <c r="J21" s="14"/>
      <c r="K21" s="14">
        <v>67882.02</v>
      </c>
      <c r="L21" s="15">
        <f>J21+K21</f>
        <v>67882.02</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124" t="s">
        <v>52</v>
      </c>
      <c r="E23" s="136"/>
      <c r="F23" s="136"/>
      <c r="G23" s="136"/>
      <c r="H23" s="176"/>
      <c r="I23" s="176"/>
      <c r="J23" s="14"/>
      <c r="K23" s="14">
        <v>36958</v>
      </c>
      <c r="L23" s="15">
        <f t="shared" si="0"/>
        <v>36958</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v>5544.81</v>
      </c>
      <c r="L25" s="15">
        <f t="shared" si="0"/>
        <v>5544.81</v>
      </c>
      <c r="M25" s="10"/>
    </row>
    <row r="26" spans="2:14" ht="17.25" customHeight="1" x14ac:dyDescent="0.25">
      <c r="B26" s="5"/>
      <c r="C26" s="5"/>
      <c r="D26" s="124" t="s">
        <v>55</v>
      </c>
      <c r="E26" s="136"/>
      <c r="F26" s="136"/>
      <c r="G26" s="136"/>
      <c r="H26" s="176"/>
      <c r="I26" s="176"/>
      <c r="J26" s="14"/>
      <c r="K26" s="14"/>
      <c r="L26" s="15">
        <f t="shared" si="0"/>
        <v>0</v>
      </c>
      <c r="M26" s="10"/>
    </row>
    <row r="27" spans="2:14" ht="17.25" customHeight="1" x14ac:dyDescent="0.25">
      <c r="B27" s="5"/>
      <c r="C27" s="5"/>
      <c r="D27" s="124" t="s">
        <v>56</v>
      </c>
      <c r="E27" s="136"/>
      <c r="F27" s="136"/>
      <c r="G27" s="136"/>
      <c r="H27" s="176"/>
      <c r="I27" s="176"/>
      <c r="J27" s="14"/>
      <c r="K27" s="14">
        <v>15084.9</v>
      </c>
      <c r="L27" s="15">
        <f t="shared" si="0"/>
        <v>15084.9</v>
      </c>
      <c r="M27" s="10"/>
    </row>
    <row r="28" spans="2:14" ht="17.25" customHeight="1" x14ac:dyDescent="0.25">
      <c r="B28" s="5"/>
      <c r="C28" s="5"/>
      <c r="D28" s="124" t="s">
        <v>57</v>
      </c>
      <c r="E28" s="136"/>
      <c r="F28" s="136"/>
      <c r="G28" s="136"/>
      <c r="H28" s="176"/>
      <c r="I28" s="176"/>
      <c r="J28" s="14"/>
      <c r="K28" s="14">
        <v>3016.98</v>
      </c>
      <c r="L28" s="15">
        <f t="shared" si="0"/>
        <v>3016.98</v>
      </c>
      <c r="M28" s="10"/>
    </row>
    <row r="29" spans="2:14" ht="17.25" customHeight="1" x14ac:dyDescent="0.25">
      <c r="B29" s="5"/>
      <c r="C29" s="5"/>
      <c r="D29" s="124" t="s">
        <v>58</v>
      </c>
      <c r="E29" s="136"/>
      <c r="F29" s="136"/>
      <c r="G29" s="136"/>
      <c r="H29" s="176"/>
      <c r="I29" s="176"/>
      <c r="J29" s="14"/>
      <c r="K29" s="14">
        <v>1508.49</v>
      </c>
      <c r="L29" s="15">
        <f t="shared" si="0"/>
        <v>1508.49</v>
      </c>
      <c r="M29" s="10"/>
    </row>
    <row r="30" spans="2:14" ht="17.25" customHeight="1" x14ac:dyDescent="0.25">
      <c r="B30" s="5"/>
      <c r="C30" s="5"/>
      <c r="D30" s="124" t="s">
        <v>59</v>
      </c>
      <c r="E30" s="136"/>
      <c r="F30" s="136"/>
      <c r="G30" s="136"/>
      <c r="H30" s="176"/>
      <c r="I30" s="176"/>
      <c r="J30" s="16"/>
      <c r="K30" s="14"/>
      <c r="L30" s="15">
        <f t="shared" si="0"/>
        <v>0</v>
      </c>
      <c r="M30" s="10"/>
    </row>
    <row r="31" spans="2:14" ht="17.25" customHeight="1" x14ac:dyDescent="0.25">
      <c r="B31" s="5"/>
      <c r="C31" s="5"/>
      <c r="D31" s="124" t="s">
        <v>60</v>
      </c>
      <c r="E31" s="136"/>
      <c r="F31" s="136"/>
      <c r="G31" s="136"/>
      <c r="H31" s="176"/>
      <c r="I31" s="176"/>
      <c r="J31" s="16"/>
      <c r="K31" s="14"/>
      <c r="L31" s="15">
        <f t="shared" si="0"/>
        <v>0</v>
      </c>
      <c r="M31" s="10"/>
    </row>
    <row r="32" spans="2:14" ht="17.25" customHeight="1" x14ac:dyDescent="0.25">
      <c r="B32" s="5"/>
      <c r="C32" s="5"/>
      <c r="D32" s="17" t="s">
        <v>2</v>
      </c>
      <c r="E32" s="2"/>
      <c r="F32" s="2"/>
      <c r="G32" s="2"/>
      <c r="H32" s="2"/>
      <c r="I32" s="2"/>
      <c r="J32" s="18"/>
      <c r="K32" s="18">
        <f>SUM(K21:K31)</f>
        <v>129995.2</v>
      </c>
      <c r="L32" s="55">
        <f>SUM(L21:L31)</f>
        <v>129995.2</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137" t="s">
        <v>61</v>
      </c>
      <c r="E37" s="138"/>
      <c r="F37" s="138"/>
      <c r="G37" s="138"/>
      <c r="H37" s="172"/>
      <c r="I37" s="172"/>
      <c r="J37" s="138"/>
      <c r="K37" s="139"/>
      <c r="L37" s="15"/>
      <c r="M37" s="27"/>
      <c r="N37" s="25"/>
    </row>
    <row r="38" spans="2:14" s="28" customFormat="1" ht="17.25" customHeight="1" x14ac:dyDescent="0.25">
      <c r="B38" s="24"/>
      <c r="C38" s="24"/>
      <c r="D38" s="32" t="s">
        <v>62</v>
      </c>
      <c r="E38" s="138"/>
      <c r="F38" s="138"/>
      <c r="G38" s="138"/>
      <c r="H38" s="172"/>
      <c r="I38" s="172"/>
      <c r="J38" s="138"/>
      <c r="K38" s="138"/>
      <c r="L38" s="15"/>
      <c r="M38" s="27"/>
      <c r="N38" s="25"/>
    </row>
    <row r="39" spans="2:14" s="28" customFormat="1" ht="14.25" customHeight="1" x14ac:dyDescent="0.25">
      <c r="B39" s="24"/>
      <c r="C39" s="24"/>
      <c r="D39" s="33" t="s">
        <v>2</v>
      </c>
      <c r="E39" s="138"/>
      <c r="F39" s="138"/>
      <c r="G39" s="138"/>
      <c r="H39" s="172"/>
      <c r="I39" s="172"/>
      <c r="J39" s="138"/>
      <c r="K39" s="138"/>
      <c r="L39" s="57">
        <f>L37+L38</f>
        <v>0</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519980.79999999999</v>
      </c>
      <c r="K44" s="37"/>
      <c r="L44" s="38"/>
      <c r="M44" s="39"/>
      <c r="N44" s="1"/>
    </row>
    <row r="45" spans="2:14" s="28" customFormat="1" ht="17.25" customHeight="1" x14ac:dyDescent="0.25">
      <c r="B45" s="24"/>
      <c r="C45" s="24"/>
      <c r="D45" s="308" t="s">
        <v>69</v>
      </c>
      <c r="E45" s="309"/>
      <c r="F45" s="310"/>
      <c r="G45" s="384"/>
      <c r="H45" s="385"/>
      <c r="I45" s="386"/>
      <c r="J45" s="56">
        <f>L39</f>
        <v>0</v>
      </c>
      <c r="K45" s="42"/>
      <c r="L45" s="43"/>
      <c r="M45" s="27"/>
      <c r="N45" s="25"/>
    </row>
    <row r="46" spans="2:14" s="28" customFormat="1" ht="17.25" customHeight="1" x14ac:dyDescent="0.25">
      <c r="B46" s="24"/>
      <c r="C46" s="24"/>
      <c r="D46" s="308" t="s">
        <v>70</v>
      </c>
      <c r="E46" s="309"/>
      <c r="F46" s="310"/>
      <c r="G46" s="384"/>
      <c r="H46" s="385"/>
      <c r="I46" s="386"/>
      <c r="J46" s="42"/>
      <c r="K46" s="41"/>
      <c r="L46" s="15">
        <f>K32</f>
        <v>129995.2</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519980.79999999999</v>
      </c>
      <c r="K48" s="14">
        <f>K46</f>
        <v>0</v>
      </c>
      <c r="L48" s="15">
        <f>L47+L46</f>
        <v>129995.2</v>
      </c>
      <c r="M48" s="27"/>
      <c r="N48" s="25"/>
    </row>
    <row r="49" spans="2:14" s="28" customFormat="1" ht="17.25" customHeight="1" thickBot="1" x14ac:dyDescent="0.3">
      <c r="B49" s="24"/>
      <c r="C49" s="34"/>
      <c r="D49" s="311" t="s">
        <v>73</v>
      </c>
      <c r="E49" s="312"/>
      <c r="F49" s="313"/>
      <c r="G49" s="381">
        <f>G48</f>
        <v>1</v>
      </c>
      <c r="H49" s="382"/>
      <c r="I49" s="383"/>
      <c r="J49" s="345">
        <f>J48+K48+L48</f>
        <v>649976</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D49:F49"/>
    <mergeCell ref="D44:F44"/>
    <mergeCell ref="D45:F45"/>
    <mergeCell ref="D46:F46"/>
    <mergeCell ref="D47:F47"/>
    <mergeCell ref="D48:F48"/>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G47:I47"/>
    <mergeCell ref="G48:I48"/>
    <mergeCell ref="G49:I49"/>
    <mergeCell ref="H15:I16"/>
    <mergeCell ref="G43:I43"/>
    <mergeCell ref="G44:I44"/>
    <mergeCell ref="G45:I45"/>
    <mergeCell ref="G46:I4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pageSetUpPr fitToPage="1"/>
  </sheetPr>
  <dimension ref="B1:N98"/>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ht="15" customHeight="1" x14ac:dyDescent="0.25">
      <c r="B7" s="47"/>
      <c r="C7" s="48" t="s">
        <v>0</v>
      </c>
      <c r="E7" s="143" t="s">
        <v>7</v>
      </c>
      <c r="F7" s="48"/>
      <c r="G7" s="1" t="s">
        <v>31</v>
      </c>
      <c r="H7" s="1"/>
      <c r="I7" s="1"/>
      <c r="J7" s="48"/>
      <c r="K7" s="48"/>
      <c r="L7" s="1"/>
      <c r="M7" s="49"/>
    </row>
    <row r="8" spans="2:13" s="50" customFormat="1" x14ac:dyDescent="0.25">
      <c r="B8" s="47"/>
      <c r="C8" s="48" t="s">
        <v>1</v>
      </c>
      <c r="E8" s="144" t="s">
        <v>16</v>
      </c>
      <c r="F8" s="48"/>
      <c r="G8" s="1" t="s">
        <v>32</v>
      </c>
      <c r="H8" s="1"/>
      <c r="I8" s="1"/>
      <c r="J8" s="343" t="s">
        <v>645</v>
      </c>
      <c r="K8" s="343"/>
      <c r="L8" s="48"/>
      <c r="M8" s="49"/>
    </row>
    <row r="9" spans="2:13" s="50" customFormat="1" x14ac:dyDescent="0.25">
      <c r="B9" s="47"/>
      <c r="C9" s="48" t="s">
        <v>76</v>
      </c>
      <c r="D9" s="48"/>
      <c r="E9" s="150">
        <v>1484868</v>
      </c>
      <c r="F9" s="48" t="s">
        <v>33</v>
      </c>
      <c r="G9" s="1" t="s">
        <v>34</v>
      </c>
      <c r="H9" s="1"/>
      <c r="I9" s="1"/>
      <c r="J9" s="344" t="s">
        <v>646</v>
      </c>
      <c r="K9" s="344"/>
      <c r="L9" s="48"/>
      <c r="M9" s="49"/>
    </row>
    <row r="10" spans="2:13" s="50" customFormat="1" x14ac:dyDescent="0.25">
      <c r="B10" s="47"/>
      <c r="C10" s="48"/>
      <c r="D10" s="48"/>
      <c r="E10" s="48"/>
      <c r="F10" s="48"/>
      <c r="G10" s="1" t="s">
        <v>35</v>
      </c>
      <c r="H10" s="1"/>
      <c r="I10" s="1"/>
      <c r="J10" s="344">
        <v>277</v>
      </c>
      <c r="K10" s="344"/>
      <c r="L10" s="48"/>
      <c r="M10" s="49"/>
    </row>
    <row r="11" spans="2:13" s="50" customFormat="1" x14ac:dyDescent="0.25">
      <c r="B11" s="47"/>
      <c r="C11" s="48"/>
      <c r="D11" s="48"/>
      <c r="E11" s="48"/>
      <c r="F11" s="48"/>
      <c r="G11" s="1" t="s">
        <v>36</v>
      </c>
      <c r="H11" s="1"/>
      <c r="I11" s="1"/>
      <c r="J11" s="344">
        <v>5890056909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76" t="s">
        <v>79</v>
      </c>
      <c r="E16" s="272" t="s">
        <v>80</v>
      </c>
      <c r="F16" s="318"/>
      <c r="G16" s="318"/>
      <c r="H16" s="318"/>
      <c r="I16" s="318"/>
      <c r="J16" s="318"/>
      <c r="K16" s="318"/>
      <c r="L16" s="349"/>
      <c r="M16" s="10"/>
    </row>
    <row r="17" spans="2:13" ht="30" customHeight="1" x14ac:dyDescent="0.25">
      <c r="B17" s="5"/>
      <c r="C17" s="5"/>
      <c r="D17" s="277" t="s">
        <v>647</v>
      </c>
      <c r="E17" s="278" t="s">
        <v>648</v>
      </c>
      <c r="F17" s="66">
        <v>243</v>
      </c>
      <c r="G17" s="67" t="s">
        <v>1265</v>
      </c>
      <c r="H17" s="218">
        <v>4</v>
      </c>
      <c r="I17" s="67" t="s">
        <v>1267</v>
      </c>
      <c r="J17" s="67" t="s">
        <v>649</v>
      </c>
      <c r="K17" s="67" t="s">
        <v>267</v>
      </c>
      <c r="L17" s="274">
        <v>77918.3</v>
      </c>
      <c r="M17" s="10"/>
    </row>
    <row r="18" spans="2:13" ht="20.100000000000001" customHeight="1" x14ac:dyDescent="0.25">
      <c r="B18" s="5"/>
      <c r="C18" s="5"/>
      <c r="D18" s="277" t="s">
        <v>650</v>
      </c>
      <c r="E18" s="278" t="s">
        <v>651</v>
      </c>
      <c r="F18" s="66">
        <v>40</v>
      </c>
      <c r="G18" s="67" t="s">
        <v>1265</v>
      </c>
      <c r="H18" s="218">
        <v>2.6</v>
      </c>
      <c r="I18" s="67" t="s">
        <v>1267</v>
      </c>
      <c r="J18" s="67" t="s">
        <v>652</v>
      </c>
      <c r="K18" s="67" t="s">
        <v>653</v>
      </c>
      <c r="L18" s="88">
        <v>58786</v>
      </c>
      <c r="M18" s="10"/>
    </row>
    <row r="19" spans="2:13" ht="30" customHeight="1" x14ac:dyDescent="0.25">
      <c r="B19" s="5"/>
      <c r="C19" s="5"/>
      <c r="D19" s="277" t="s">
        <v>654</v>
      </c>
      <c r="E19" s="278" t="s">
        <v>655</v>
      </c>
      <c r="F19" s="66">
        <v>103</v>
      </c>
      <c r="G19" s="67" t="s">
        <v>1265</v>
      </c>
      <c r="H19" s="218">
        <v>2.5</v>
      </c>
      <c r="I19" s="67" t="s">
        <v>1267</v>
      </c>
      <c r="J19" s="67" t="s">
        <v>656</v>
      </c>
      <c r="K19" s="67" t="s">
        <v>557</v>
      </c>
      <c r="L19" s="88">
        <v>56525</v>
      </c>
      <c r="M19" s="10"/>
    </row>
    <row r="20" spans="2:13" ht="30" customHeight="1" x14ac:dyDescent="0.25">
      <c r="B20" s="5"/>
      <c r="C20" s="5"/>
      <c r="D20" s="277" t="s">
        <v>1241</v>
      </c>
      <c r="E20" s="278" t="s">
        <v>1242</v>
      </c>
      <c r="F20" s="66">
        <v>564</v>
      </c>
      <c r="G20" s="67" t="s">
        <v>1274</v>
      </c>
      <c r="H20" s="67">
        <v>408</v>
      </c>
      <c r="I20" s="67" t="s">
        <v>1271</v>
      </c>
      <c r="J20" s="67" t="s">
        <v>213</v>
      </c>
      <c r="K20" s="67" t="s">
        <v>300</v>
      </c>
      <c r="L20" s="88">
        <v>79968</v>
      </c>
      <c r="M20" s="10"/>
    </row>
    <row r="21" spans="2:13" ht="30" customHeight="1" x14ac:dyDescent="0.25">
      <c r="B21" s="5"/>
      <c r="C21" s="5"/>
      <c r="D21" s="277" t="s">
        <v>657</v>
      </c>
      <c r="E21" s="278" t="s">
        <v>658</v>
      </c>
      <c r="F21" s="66">
        <v>99</v>
      </c>
      <c r="G21" s="67" t="s">
        <v>1269</v>
      </c>
      <c r="H21" s="218">
        <v>5</v>
      </c>
      <c r="I21" s="67" t="s">
        <v>1267</v>
      </c>
      <c r="J21" s="67" t="s">
        <v>346</v>
      </c>
      <c r="K21" s="67" t="s">
        <v>659</v>
      </c>
      <c r="L21" s="88">
        <v>107150</v>
      </c>
      <c r="M21" s="10"/>
    </row>
    <row r="22" spans="2:13" ht="20.100000000000001" customHeight="1" x14ac:dyDescent="0.25">
      <c r="B22" s="5"/>
      <c r="C22" s="5"/>
      <c r="D22" s="277" t="s">
        <v>660</v>
      </c>
      <c r="E22" s="278" t="s">
        <v>661</v>
      </c>
      <c r="F22" s="66">
        <v>45</v>
      </c>
      <c r="G22" s="67" t="s">
        <v>1269</v>
      </c>
      <c r="H22" s="218">
        <v>1</v>
      </c>
      <c r="I22" s="67" t="s">
        <v>1267</v>
      </c>
      <c r="J22" s="67" t="s">
        <v>256</v>
      </c>
      <c r="K22" s="67" t="s">
        <v>257</v>
      </c>
      <c r="L22" s="88">
        <v>22430</v>
      </c>
      <c r="M22" s="10"/>
    </row>
    <row r="23" spans="2:13" ht="20.100000000000001" customHeight="1" x14ac:dyDescent="0.25">
      <c r="B23" s="5"/>
      <c r="C23" s="5"/>
      <c r="D23" s="277" t="s">
        <v>662</v>
      </c>
      <c r="E23" s="278" t="s">
        <v>663</v>
      </c>
      <c r="F23" s="66">
        <v>26</v>
      </c>
      <c r="G23" s="67" t="s">
        <v>1269</v>
      </c>
      <c r="H23" s="218">
        <v>1</v>
      </c>
      <c r="I23" s="67" t="s">
        <v>1267</v>
      </c>
      <c r="J23" s="67" t="s">
        <v>256</v>
      </c>
      <c r="K23" s="67" t="s">
        <v>257</v>
      </c>
      <c r="L23" s="88">
        <v>22430</v>
      </c>
      <c r="M23" s="10"/>
    </row>
    <row r="24" spans="2:13" ht="30" customHeight="1" x14ac:dyDescent="0.25">
      <c r="B24" s="5"/>
      <c r="C24" s="5"/>
      <c r="D24" s="277" t="s">
        <v>664</v>
      </c>
      <c r="E24" s="278" t="s">
        <v>665</v>
      </c>
      <c r="F24" s="66">
        <v>142</v>
      </c>
      <c r="G24" s="67" t="s">
        <v>1264</v>
      </c>
      <c r="H24" s="218">
        <v>2</v>
      </c>
      <c r="I24" s="67" t="s">
        <v>1267</v>
      </c>
      <c r="J24" s="67" t="s">
        <v>260</v>
      </c>
      <c r="K24" s="67" t="s">
        <v>261</v>
      </c>
      <c r="L24" s="274">
        <v>59975.71</v>
      </c>
      <c r="M24" s="10"/>
    </row>
    <row r="25" spans="2:13" ht="30" customHeight="1" x14ac:dyDescent="0.25">
      <c r="B25" s="5"/>
      <c r="C25" s="5"/>
      <c r="D25" s="277" t="s">
        <v>666</v>
      </c>
      <c r="E25" s="278" t="s">
        <v>667</v>
      </c>
      <c r="F25" s="66">
        <v>81</v>
      </c>
      <c r="G25" s="67" t="s">
        <v>1264</v>
      </c>
      <c r="H25" s="218">
        <v>1</v>
      </c>
      <c r="I25" s="67" t="s">
        <v>1267</v>
      </c>
      <c r="J25" s="67" t="s">
        <v>256</v>
      </c>
      <c r="K25" s="67" t="s">
        <v>257</v>
      </c>
      <c r="L25" s="88">
        <v>30000</v>
      </c>
      <c r="M25" s="10"/>
    </row>
    <row r="26" spans="2:13" ht="20.100000000000001" customHeight="1" x14ac:dyDescent="0.25">
      <c r="B26" s="5"/>
      <c r="C26" s="5"/>
      <c r="D26" s="277" t="s">
        <v>668</v>
      </c>
      <c r="E26" s="278" t="s">
        <v>669</v>
      </c>
      <c r="F26" s="66">
        <v>58</v>
      </c>
      <c r="G26" s="67" t="s">
        <v>1281</v>
      </c>
      <c r="H26" s="89">
        <v>2000</v>
      </c>
      <c r="I26" s="67" t="s">
        <v>1280</v>
      </c>
      <c r="J26" s="67" t="s">
        <v>148</v>
      </c>
      <c r="K26" s="67" t="s">
        <v>670</v>
      </c>
      <c r="L26" s="274">
        <v>57936.05</v>
      </c>
      <c r="M26" s="10"/>
    </row>
    <row r="27" spans="2:13" ht="20.100000000000001" customHeight="1" x14ac:dyDescent="0.25">
      <c r="B27" s="5"/>
      <c r="C27" s="5"/>
      <c r="D27" s="277" t="s">
        <v>671</v>
      </c>
      <c r="E27" s="278" t="s">
        <v>672</v>
      </c>
      <c r="F27" s="66">
        <v>105</v>
      </c>
      <c r="G27" s="67" t="s">
        <v>1281</v>
      </c>
      <c r="H27" s="89">
        <v>2000</v>
      </c>
      <c r="I27" s="67" t="s">
        <v>1280</v>
      </c>
      <c r="J27" s="67" t="s">
        <v>148</v>
      </c>
      <c r="K27" s="67" t="s">
        <v>670</v>
      </c>
      <c r="L27" s="274">
        <v>58180.4</v>
      </c>
      <c r="M27" s="10"/>
    </row>
    <row r="28" spans="2:13" ht="30" customHeight="1" x14ac:dyDescent="0.25">
      <c r="B28" s="5"/>
      <c r="C28" s="230" t="s">
        <v>1288</v>
      </c>
      <c r="D28" s="275" t="s">
        <v>1378</v>
      </c>
      <c r="E28" s="207" t="s">
        <v>692</v>
      </c>
      <c r="F28" s="208">
        <v>31</v>
      </c>
      <c r="G28" s="273" t="s">
        <v>1269</v>
      </c>
      <c r="H28" s="280">
        <v>1</v>
      </c>
      <c r="I28" s="273" t="s">
        <v>1267</v>
      </c>
      <c r="J28" s="273" t="s">
        <v>256</v>
      </c>
      <c r="K28" s="273" t="s">
        <v>257</v>
      </c>
      <c r="L28" s="274">
        <v>13100</v>
      </c>
      <c r="M28" s="10"/>
    </row>
    <row r="29" spans="2:13" ht="150" customHeight="1" thickBot="1" x14ac:dyDescent="0.3">
      <c r="B29" s="5"/>
      <c r="C29" s="230" t="s">
        <v>1288</v>
      </c>
      <c r="D29" s="231" t="s">
        <v>1381</v>
      </c>
      <c r="E29" s="232" t="s">
        <v>1382</v>
      </c>
      <c r="F29" s="211">
        <v>757</v>
      </c>
      <c r="G29" s="233" t="s">
        <v>1270</v>
      </c>
      <c r="H29" s="281">
        <v>120</v>
      </c>
      <c r="I29" s="233" t="s">
        <v>1267</v>
      </c>
      <c r="J29" s="233" t="s">
        <v>1379</v>
      </c>
      <c r="K29" s="233" t="s">
        <v>1380</v>
      </c>
      <c r="L29" s="228">
        <v>17017.79</v>
      </c>
      <c r="M29" s="10"/>
    </row>
    <row r="30" spans="2:13" ht="6" customHeight="1" thickBot="1" x14ac:dyDescent="0.3">
      <c r="B30" s="5"/>
      <c r="C30" s="19"/>
      <c r="D30" s="52"/>
      <c r="E30" s="52"/>
      <c r="F30" s="52"/>
      <c r="G30" s="52"/>
      <c r="H30" s="52"/>
      <c r="I30" s="52"/>
      <c r="J30" s="52"/>
      <c r="K30" s="52"/>
      <c r="L30" s="53"/>
      <c r="M30" s="10"/>
    </row>
    <row r="31" spans="2:13" ht="9" customHeight="1" x14ac:dyDescent="0.25">
      <c r="B31" s="5"/>
      <c r="C31" s="46"/>
      <c r="D31" s="46"/>
      <c r="E31" s="46"/>
      <c r="F31" s="46"/>
      <c r="G31" s="46"/>
      <c r="H31" s="46"/>
      <c r="I31" s="46"/>
      <c r="J31" s="46"/>
      <c r="K31" s="46"/>
      <c r="L31" s="46"/>
      <c r="M31" s="10"/>
    </row>
    <row r="32" spans="2:13" ht="3.75" customHeight="1" thickBot="1" x14ac:dyDescent="0.3">
      <c r="B32" s="5"/>
      <c r="C32" s="46"/>
      <c r="D32" s="46"/>
      <c r="E32" s="46"/>
      <c r="F32" s="46"/>
      <c r="G32" s="46"/>
      <c r="H32" s="46"/>
      <c r="I32" s="46"/>
      <c r="J32" s="46"/>
      <c r="K32" s="46"/>
      <c r="L32" s="46"/>
      <c r="M32" s="10"/>
    </row>
    <row r="33" spans="2:13" ht="15" customHeight="1" x14ac:dyDescent="0.25">
      <c r="B33" s="5"/>
      <c r="C33" s="6"/>
      <c r="D33" s="65" t="s">
        <v>41</v>
      </c>
      <c r="E33" s="44"/>
      <c r="F33" s="44"/>
      <c r="G33" s="44"/>
      <c r="H33" s="44"/>
      <c r="I33" s="44"/>
      <c r="J33" s="44"/>
      <c r="K33" s="44"/>
      <c r="L33" s="45"/>
      <c r="M33" s="10"/>
    </row>
    <row r="34" spans="2:13" ht="8.25" customHeight="1" thickBot="1" x14ac:dyDescent="0.3">
      <c r="B34" s="5"/>
      <c r="C34" s="5"/>
      <c r="D34" s="48"/>
      <c r="E34" s="46"/>
      <c r="F34" s="46"/>
      <c r="G34" s="46"/>
      <c r="H34" s="46"/>
      <c r="I34" s="46"/>
      <c r="J34" s="46"/>
      <c r="K34" s="46"/>
      <c r="L34" s="10"/>
      <c r="M34" s="10"/>
    </row>
    <row r="35" spans="2:13" ht="13.5" customHeight="1" x14ac:dyDescent="0.25">
      <c r="B35" s="5"/>
      <c r="C35" s="5"/>
      <c r="D35" s="314" t="s">
        <v>74</v>
      </c>
      <c r="E35" s="315"/>
      <c r="F35" s="316"/>
      <c r="G35" s="319" t="s">
        <v>82</v>
      </c>
      <c r="H35" s="366"/>
      <c r="I35" s="367"/>
      <c r="J35" s="317" t="s">
        <v>83</v>
      </c>
      <c r="K35" s="319" t="s">
        <v>38</v>
      </c>
      <c r="L35" s="320"/>
      <c r="M35" s="10"/>
    </row>
    <row r="36" spans="2:13" ht="15" customHeight="1" x14ac:dyDescent="0.25">
      <c r="B36" s="5"/>
      <c r="C36" s="5"/>
      <c r="D36" s="135" t="s">
        <v>39</v>
      </c>
      <c r="E36" s="305" t="s">
        <v>40</v>
      </c>
      <c r="F36" s="307"/>
      <c r="G36" s="321"/>
      <c r="H36" s="368"/>
      <c r="I36" s="369"/>
      <c r="J36" s="318"/>
      <c r="K36" s="321"/>
      <c r="L36" s="322"/>
      <c r="M36" s="10"/>
    </row>
    <row r="37" spans="2:13" ht="20.100000000000001" customHeight="1" x14ac:dyDescent="0.25">
      <c r="B37" s="5"/>
      <c r="C37" s="5"/>
      <c r="D37" s="471" t="s">
        <v>673</v>
      </c>
      <c r="E37" s="402" t="s">
        <v>688</v>
      </c>
      <c r="F37" s="403"/>
      <c r="G37" s="356" t="s">
        <v>674</v>
      </c>
      <c r="H37" s="357"/>
      <c r="I37" s="358"/>
      <c r="J37" s="332" t="s">
        <v>174</v>
      </c>
      <c r="K37" s="334">
        <v>222165.4</v>
      </c>
      <c r="L37" s="335"/>
      <c r="M37" s="10"/>
    </row>
    <row r="38" spans="2:13" ht="20.100000000000001" customHeight="1" x14ac:dyDescent="0.25">
      <c r="B38" s="5"/>
      <c r="C38" s="5"/>
      <c r="D38" s="472"/>
      <c r="E38" s="402" t="s">
        <v>487</v>
      </c>
      <c r="F38" s="403"/>
      <c r="G38" s="359"/>
      <c r="H38" s="360"/>
      <c r="I38" s="361"/>
      <c r="J38" s="333"/>
      <c r="K38" s="336"/>
      <c r="L38" s="337"/>
      <c r="M38" s="10"/>
    </row>
    <row r="39" spans="2:13" ht="30" customHeight="1" x14ac:dyDescent="0.25">
      <c r="B39" s="5"/>
      <c r="C39" s="5"/>
      <c r="D39" s="123" t="s">
        <v>675</v>
      </c>
      <c r="E39" s="402" t="s">
        <v>676</v>
      </c>
      <c r="F39" s="403"/>
      <c r="G39" s="338" t="s">
        <v>677</v>
      </c>
      <c r="H39" s="339"/>
      <c r="I39" s="340"/>
      <c r="J39" s="78" t="s">
        <v>174</v>
      </c>
      <c r="K39" s="400">
        <v>30000</v>
      </c>
      <c r="L39" s="401"/>
      <c r="M39" s="10"/>
    </row>
    <row r="40" spans="2:13" ht="20.100000000000001" customHeight="1" x14ac:dyDescent="0.25">
      <c r="B40" s="5"/>
      <c r="C40" s="5"/>
      <c r="D40" s="471" t="s">
        <v>678</v>
      </c>
      <c r="E40" s="402" t="s">
        <v>689</v>
      </c>
      <c r="F40" s="403"/>
      <c r="G40" s="356" t="s">
        <v>677</v>
      </c>
      <c r="H40" s="357"/>
      <c r="I40" s="358"/>
      <c r="J40" s="332" t="s">
        <v>174</v>
      </c>
      <c r="K40" s="459">
        <v>40000</v>
      </c>
      <c r="L40" s="460"/>
      <c r="M40" s="10"/>
    </row>
    <row r="41" spans="2:13" ht="20.100000000000001" customHeight="1" x14ac:dyDescent="0.25">
      <c r="B41" s="5"/>
      <c r="C41" s="5"/>
      <c r="D41" s="472"/>
      <c r="E41" s="402" t="s">
        <v>690</v>
      </c>
      <c r="F41" s="403"/>
      <c r="G41" s="359"/>
      <c r="H41" s="360"/>
      <c r="I41" s="361"/>
      <c r="J41" s="333"/>
      <c r="K41" s="461"/>
      <c r="L41" s="462"/>
      <c r="M41" s="10"/>
    </row>
    <row r="42" spans="2:13" ht="30" customHeight="1" x14ac:dyDescent="0.25">
      <c r="B42" s="5"/>
      <c r="C42" s="5"/>
      <c r="D42" s="123" t="s">
        <v>679</v>
      </c>
      <c r="E42" s="402" t="s">
        <v>680</v>
      </c>
      <c r="F42" s="403"/>
      <c r="G42" s="338" t="s">
        <v>681</v>
      </c>
      <c r="H42" s="339"/>
      <c r="I42" s="340"/>
      <c r="J42" s="78" t="s">
        <v>174</v>
      </c>
      <c r="K42" s="328">
        <v>56311.75</v>
      </c>
      <c r="L42" s="329"/>
      <c r="M42" s="10"/>
    </row>
    <row r="43" spans="2:13" ht="20.100000000000001" customHeight="1" x14ac:dyDescent="0.25">
      <c r="B43" s="5"/>
      <c r="C43" s="5"/>
      <c r="D43" s="471" t="s">
        <v>682</v>
      </c>
      <c r="E43" s="402" t="s">
        <v>691</v>
      </c>
      <c r="F43" s="403"/>
      <c r="G43" s="356" t="s">
        <v>683</v>
      </c>
      <c r="H43" s="357"/>
      <c r="I43" s="358"/>
      <c r="J43" s="332" t="s">
        <v>174</v>
      </c>
      <c r="K43" s="459">
        <v>50000</v>
      </c>
      <c r="L43" s="460"/>
      <c r="M43" s="10"/>
    </row>
    <row r="44" spans="2:13" ht="20.100000000000001" customHeight="1" x14ac:dyDescent="0.25">
      <c r="B44" s="5"/>
      <c r="C44" s="5"/>
      <c r="D44" s="483"/>
      <c r="E44" s="402" t="s">
        <v>692</v>
      </c>
      <c r="F44" s="403"/>
      <c r="G44" s="370"/>
      <c r="H44" s="371"/>
      <c r="I44" s="372"/>
      <c r="J44" s="365"/>
      <c r="K44" s="485"/>
      <c r="L44" s="486"/>
      <c r="M44" s="10"/>
    </row>
    <row r="45" spans="2:13" ht="20.100000000000001" customHeight="1" x14ac:dyDescent="0.25">
      <c r="B45" s="5"/>
      <c r="C45" s="5"/>
      <c r="D45" s="472"/>
      <c r="E45" s="402" t="s">
        <v>693</v>
      </c>
      <c r="F45" s="403"/>
      <c r="G45" s="359"/>
      <c r="H45" s="360"/>
      <c r="I45" s="361"/>
      <c r="J45" s="333"/>
      <c r="K45" s="461"/>
      <c r="L45" s="462"/>
      <c r="M45" s="10"/>
    </row>
    <row r="46" spans="2:13" ht="30" customHeight="1" x14ac:dyDescent="0.25">
      <c r="B46" s="5"/>
      <c r="C46" s="5"/>
      <c r="D46" s="123" t="s">
        <v>684</v>
      </c>
      <c r="E46" s="402" t="s">
        <v>655</v>
      </c>
      <c r="F46" s="403"/>
      <c r="G46" s="338" t="s">
        <v>685</v>
      </c>
      <c r="H46" s="339"/>
      <c r="I46" s="340"/>
      <c r="J46" s="78" t="s">
        <v>174</v>
      </c>
      <c r="K46" s="400">
        <v>15000</v>
      </c>
      <c r="L46" s="401"/>
      <c r="M46" s="10"/>
    </row>
    <row r="47" spans="2:13" ht="20.100000000000001" customHeight="1" x14ac:dyDescent="0.25">
      <c r="B47" s="5"/>
      <c r="C47" s="5"/>
      <c r="D47" s="471" t="s">
        <v>686</v>
      </c>
      <c r="E47" s="411" t="s">
        <v>694</v>
      </c>
      <c r="F47" s="411"/>
      <c r="G47" s="356" t="s">
        <v>687</v>
      </c>
      <c r="H47" s="357"/>
      <c r="I47" s="358"/>
      <c r="J47" s="332" t="s">
        <v>174</v>
      </c>
      <c r="K47" s="334">
        <v>103000</v>
      </c>
      <c r="L47" s="335"/>
      <c r="M47" s="10"/>
    </row>
    <row r="48" spans="2:13" ht="20.100000000000001" customHeight="1" thickBot="1" x14ac:dyDescent="0.3">
      <c r="B48" s="5"/>
      <c r="C48" s="5"/>
      <c r="D48" s="484"/>
      <c r="E48" s="492" t="s">
        <v>695</v>
      </c>
      <c r="F48" s="493"/>
      <c r="G48" s="468"/>
      <c r="H48" s="469"/>
      <c r="I48" s="470"/>
      <c r="J48" s="477"/>
      <c r="K48" s="478"/>
      <c r="L48" s="479"/>
      <c r="M48" s="10"/>
    </row>
    <row r="49" spans="2:14" ht="6" customHeight="1" thickBot="1" x14ac:dyDescent="0.3">
      <c r="B49" s="5"/>
      <c r="C49" s="19"/>
      <c r="D49" s="52"/>
      <c r="E49" s="151"/>
      <c r="F49" s="151"/>
      <c r="G49" s="151"/>
      <c r="H49" s="151"/>
      <c r="I49" s="151"/>
      <c r="J49" s="151"/>
      <c r="K49" s="151"/>
      <c r="L49" s="152"/>
      <c r="M49" s="10"/>
    </row>
    <row r="50" spans="2:14" ht="15.75" customHeight="1" thickBot="1" x14ac:dyDescent="0.3">
      <c r="B50" s="5"/>
      <c r="C50" s="46"/>
      <c r="D50" s="46"/>
      <c r="E50" s="46"/>
      <c r="F50" s="46"/>
      <c r="G50" s="46"/>
      <c r="H50" s="46"/>
      <c r="I50" s="46"/>
      <c r="J50" s="46"/>
      <c r="K50" s="46"/>
      <c r="L50" s="46"/>
      <c r="M50" s="10"/>
      <c r="N50" s="46"/>
    </row>
    <row r="51" spans="2:14" ht="15" customHeight="1" x14ac:dyDescent="0.25">
      <c r="B51" s="5"/>
      <c r="C51" s="140"/>
      <c r="D51" s="7" t="s">
        <v>42</v>
      </c>
      <c r="E51" s="8"/>
      <c r="F51" s="8"/>
      <c r="G51" s="8"/>
      <c r="H51" s="8"/>
      <c r="I51" s="8"/>
      <c r="J51" s="8"/>
      <c r="K51" s="8"/>
      <c r="L51" s="142"/>
      <c r="M51" s="27"/>
      <c r="N51" s="46"/>
    </row>
    <row r="52" spans="2:14" ht="6.75" customHeight="1" thickBot="1" x14ac:dyDescent="0.3">
      <c r="B52" s="5"/>
      <c r="C52" s="24"/>
      <c r="D52" s="25"/>
      <c r="E52" s="25"/>
      <c r="F52" s="25"/>
      <c r="G52" s="25"/>
      <c r="H52" s="25"/>
      <c r="I52" s="25"/>
      <c r="J52" s="25"/>
      <c r="K52" s="25"/>
      <c r="L52" s="27"/>
      <c r="M52" s="27"/>
      <c r="N52" s="46"/>
    </row>
    <row r="53" spans="2:14" s="50" customFormat="1" ht="16.5" customHeight="1" x14ac:dyDescent="0.25">
      <c r="B53" s="47"/>
      <c r="C53" s="36"/>
      <c r="D53" s="350" t="s">
        <v>74</v>
      </c>
      <c r="E53" s="351"/>
      <c r="F53" s="317" t="s">
        <v>82</v>
      </c>
      <c r="G53" s="319" t="s">
        <v>83</v>
      </c>
      <c r="H53" s="366"/>
      <c r="I53" s="367"/>
      <c r="J53" s="317" t="s">
        <v>38</v>
      </c>
      <c r="K53" s="317"/>
      <c r="L53" s="348"/>
      <c r="M53" s="49"/>
    </row>
    <row r="54" spans="2:14" s="50" customFormat="1" ht="17.25" customHeight="1" x14ac:dyDescent="0.25">
      <c r="B54" s="47"/>
      <c r="C54" s="36"/>
      <c r="D54" s="135" t="s">
        <v>39</v>
      </c>
      <c r="E54" s="132" t="s">
        <v>40</v>
      </c>
      <c r="F54" s="318"/>
      <c r="G54" s="321"/>
      <c r="H54" s="368"/>
      <c r="I54" s="369"/>
      <c r="J54" s="3" t="s">
        <v>43</v>
      </c>
      <c r="K54" s="3" t="s">
        <v>44</v>
      </c>
      <c r="L54" s="4" t="s">
        <v>45</v>
      </c>
      <c r="M54" s="49"/>
    </row>
    <row r="55" spans="2:14" ht="18" customHeight="1" thickBot="1" x14ac:dyDescent="0.3">
      <c r="B55" s="5"/>
      <c r="C55" s="24"/>
      <c r="D55" s="59"/>
      <c r="E55" s="60"/>
      <c r="F55" s="61"/>
      <c r="G55" s="376"/>
      <c r="H55" s="377"/>
      <c r="I55" s="378"/>
      <c r="J55" s="62"/>
      <c r="K55" s="121"/>
      <c r="L55" s="63"/>
      <c r="M55" s="10"/>
    </row>
    <row r="56" spans="2:14" ht="6" customHeight="1" thickBot="1" x14ac:dyDescent="0.3">
      <c r="B56" s="5"/>
      <c r="C56" s="34"/>
      <c r="D56" s="153"/>
      <c r="E56" s="20"/>
      <c r="F56" s="154"/>
      <c r="G56" s="155"/>
      <c r="H56" s="155"/>
      <c r="I56" s="155"/>
      <c r="J56" s="155"/>
      <c r="K56" s="155"/>
      <c r="L56" s="156"/>
      <c r="M56" s="27"/>
      <c r="N56" s="46"/>
    </row>
    <row r="57" spans="2:14" ht="13.5" customHeight="1" thickBot="1" x14ac:dyDescent="0.3">
      <c r="B57" s="5"/>
      <c r="C57" s="25"/>
      <c r="D57" s="157"/>
      <c r="E57" s="26"/>
      <c r="F57" s="158"/>
      <c r="G57" s="159"/>
      <c r="H57" s="159"/>
      <c r="I57" s="159"/>
      <c r="J57" s="159"/>
      <c r="K57" s="159"/>
      <c r="L57" s="159"/>
      <c r="M57" s="27"/>
      <c r="N57" s="46"/>
    </row>
    <row r="58" spans="2:14" ht="15" customHeight="1" x14ac:dyDescent="0.25">
      <c r="B58" s="5"/>
      <c r="C58" s="140"/>
      <c r="D58" s="7" t="s">
        <v>46</v>
      </c>
      <c r="E58" s="8"/>
      <c r="F58" s="8"/>
      <c r="G58" s="8"/>
      <c r="H58" s="8"/>
      <c r="I58" s="8"/>
      <c r="J58" s="8"/>
      <c r="K58" s="8"/>
      <c r="L58" s="142"/>
      <c r="M58" s="27"/>
      <c r="N58" s="46"/>
    </row>
    <row r="59" spans="2:14" ht="5.25" customHeight="1" thickBot="1" x14ac:dyDescent="0.3">
      <c r="B59" s="5"/>
      <c r="C59" s="24"/>
      <c r="D59" s="25"/>
      <c r="E59" s="25"/>
      <c r="F59" s="25"/>
      <c r="G59" s="25"/>
      <c r="H59" s="25"/>
      <c r="I59" s="25"/>
      <c r="J59" s="25"/>
      <c r="K59" s="25"/>
      <c r="L59" s="27"/>
      <c r="M59" s="27"/>
      <c r="N59" s="46"/>
    </row>
    <row r="60" spans="2:14" s="50" customFormat="1" ht="15" customHeight="1" x14ac:dyDescent="0.25">
      <c r="B60" s="47"/>
      <c r="C60" s="36"/>
      <c r="D60" s="350" t="s">
        <v>74</v>
      </c>
      <c r="E60" s="351"/>
      <c r="F60" s="317" t="s">
        <v>82</v>
      </c>
      <c r="G60" s="319" t="s">
        <v>83</v>
      </c>
      <c r="H60" s="366"/>
      <c r="I60" s="367"/>
      <c r="J60" s="317" t="s">
        <v>38</v>
      </c>
      <c r="K60" s="317"/>
      <c r="L60" s="348"/>
      <c r="M60" s="49"/>
    </row>
    <row r="61" spans="2:14" s="50" customFormat="1" ht="23.25" customHeight="1" x14ac:dyDescent="0.25">
      <c r="B61" s="47"/>
      <c r="C61" s="36"/>
      <c r="D61" s="135" t="s">
        <v>39</v>
      </c>
      <c r="E61" s="132" t="s">
        <v>40</v>
      </c>
      <c r="F61" s="318"/>
      <c r="G61" s="321"/>
      <c r="H61" s="368"/>
      <c r="I61" s="369"/>
      <c r="J61" s="3" t="s">
        <v>43</v>
      </c>
      <c r="K61" s="3" t="s">
        <v>44</v>
      </c>
      <c r="L61" s="4" t="s">
        <v>45</v>
      </c>
      <c r="M61" s="49"/>
    </row>
    <row r="62" spans="2:14" ht="18" customHeight="1" thickBot="1" x14ac:dyDescent="0.3">
      <c r="B62" s="5"/>
      <c r="C62" s="24"/>
      <c r="D62" s="59"/>
      <c r="E62" s="60"/>
      <c r="F62" s="61"/>
      <c r="G62" s="376"/>
      <c r="H62" s="377"/>
      <c r="I62" s="378"/>
      <c r="J62" s="64"/>
      <c r="K62" s="64"/>
      <c r="L62" s="63"/>
      <c r="M62" s="10"/>
    </row>
    <row r="63" spans="2:14" ht="6" customHeight="1" thickBot="1" x14ac:dyDescent="0.3">
      <c r="B63" s="5"/>
      <c r="C63" s="24"/>
      <c r="D63" s="20"/>
      <c r="E63" s="131"/>
      <c r="F63" s="131"/>
      <c r="G63" s="131"/>
      <c r="H63" s="175"/>
      <c r="I63" s="175"/>
      <c r="J63" s="131"/>
      <c r="K63" s="131"/>
      <c r="L63" s="130"/>
      <c r="M63" s="27"/>
      <c r="N63" s="46"/>
    </row>
    <row r="64" spans="2:14" ht="15" customHeight="1" thickBot="1" x14ac:dyDescent="0.3">
      <c r="B64" s="5"/>
      <c r="C64" s="146"/>
      <c r="D64" s="146"/>
      <c r="E64" s="146"/>
      <c r="F64" s="146"/>
      <c r="G64" s="146"/>
      <c r="H64" s="146"/>
      <c r="I64" s="146"/>
      <c r="J64" s="146"/>
      <c r="K64" s="146"/>
      <c r="L64" s="146"/>
      <c r="M64" s="27"/>
      <c r="N64" s="46"/>
    </row>
    <row r="65" spans="2:14" ht="38.25" x14ac:dyDescent="0.25">
      <c r="B65" s="5"/>
      <c r="C65" s="6"/>
      <c r="D65" s="7" t="s">
        <v>85</v>
      </c>
      <c r="E65" s="8"/>
      <c r="F65" s="8"/>
      <c r="G65" s="177"/>
      <c r="H65" s="177"/>
      <c r="I65" s="9"/>
      <c r="J65" s="119" t="s">
        <v>47</v>
      </c>
      <c r="K65" s="119" t="s">
        <v>48</v>
      </c>
      <c r="L65" s="120" t="s">
        <v>49</v>
      </c>
      <c r="M65" s="10"/>
    </row>
    <row r="66" spans="2:14" ht="17.25" customHeight="1" x14ac:dyDescent="0.25">
      <c r="B66" s="5"/>
      <c r="C66" s="5"/>
      <c r="D66" s="12" t="s">
        <v>50</v>
      </c>
      <c r="E66" s="13"/>
      <c r="F66" s="13"/>
      <c r="G66" s="13"/>
      <c r="H66" s="13"/>
      <c r="I66" s="13"/>
      <c r="J66" s="14"/>
      <c r="K66" s="14">
        <v>155076.26999999999</v>
      </c>
      <c r="L66" s="15">
        <f>J66+K66</f>
        <v>155076.26999999999</v>
      </c>
      <c r="M66" s="10"/>
    </row>
    <row r="67" spans="2:14" ht="17.25" customHeight="1" x14ac:dyDescent="0.25">
      <c r="B67" s="5"/>
      <c r="C67" s="5"/>
      <c r="D67" s="12" t="s">
        <v>51</v>
      </c>
      <c r="E67" s="13"/>
      <c r="F67" s="13"/>
      <c r="G67" s="13"/>
      <c r="H67" s="13"/>
      <c r="I67" s="13"/>
      <c r="J67" s="14"/>
      <c r="K67" s="14"/>
      <c r="L67" s="15">
        <f t="shared" ref="L67:L76" si="0">J67+K67</f>
        <v>0</v>
      </c>
      <c r="M67" s="10"/>
    </row>
    <row r="68" spans="2:14" ht="17.25" customHeight="1" x14ac:dyDescent="0.25">
      <c r="B68" s="5"/>
      <c r="C68" s="5"/>
      <c r="D68" s="124" t="s">
        <v>52</v>
      </c>
      <c r="E68" s="136"/>
      <c r="F68" s="136"/>
      <c r="G68" s="136"/>
      <c r="H68" s="176"/>
      <c r="I68" s="176"/>
      <c r="J68" s="14"/>
      <c r="K68" s="14">
        <v>84430.42</v>
      </c>
      <c r="L68" s="15">
        <f t="shared" si="0"/>
        <v>84430.42</v>
      </c>
      <c r="M68" s="10"/>
    </row>
    <row r="69" spans="2:14" ht="17.25" customHeight="1" x14ac:dyDescent="0.25">
      <c r="B69" s="5"/>
      <c r="C69" s="5"/>
      <c r="D69" s="12" t="s">
        <v>53</v>
      </c>
      <c r="E69" s="13"/>
      <c r="F69" s="13"/>
      <c r="G69" s="13"/>
      <c r="H69" s="13"/>
      <c r="I69" s="13"/>
      <c r="J69" s="14"/>
      <c r="K69" s="14"/>
      <c r="L69" s="15">
        <f t="shared" si="0"/>
        <v>0</v>
      </c>
      <c r="M69" s="10"/>
    </row>
    <row r="70" spans="2:14" ht="17.25" customHeight="1" x14ac:dyDescent="0.25">
      <c r="B70" s="5"/>
      <c r="C70" s="5"/>
      <c r="D70" s="12" t="s">
        <v>54</v>
      </c>
      <c r="E70" s="13"/>
      <c r="F70" s="13"/>
      <c r="G70" s="13"/>
      <c r="H70" s="13"/>
      <c r="I70" s="13"/>
      <c r="J70" s="14"/>
      <c r="K70" s="14">
        <v>12667.1</v>
      </c>
      <c r="L70" s="15">
        <f t="shared" si="0"/>
        <v>12667.1</v>
      </c>
      <c r="M70" s="10"/>
    </row>
    <row r="71" spans="2:14" ht="17.25" customHeight="1" x14ac:dyDescent="0.25">
      <c r="B71" s="5"/>
      <c r="C71" s="5"/>
      <c r="D71" s="124" t="s">
        <v>55</v>
      </c>
      <c r="E71" s="136"/>
      <c r="F71" s="136"/>
      <c r="G71" s="136"/>
      <c r="H71" s="176"/>
      <c r="I71" s="176"/>
      <c r="J71" s="14"/>
      <c r="K71" s="14"/>
      <c r="L71" s="15">
        <f t="shared" si="0"/>
        <v>0</v>
      </c>
      <c r="M71" s="10"/>
    </row>
    <row r="72" spans="2:14" ht="17.25" customHeight="1" x14ac:dyDescent="0.25">
      <c r="B72" s="5"/>
      <c r="C72" s="5"/>
      <c r="D72" s="124" t="s">
        <v>56</v>
      </c>
      <c r="E72" s="136"/>
      <c r="F72" s="136"/>
      <c r="G72" s="136"/>
      <c r="H72" s="176"/>
      <c r="I72" s="176"/>
      <c r="J72" s="14"/>
      <c r="K72" s="14">
        <v>34461.39</v>
      </c>
      <c r="L72" s="15">
        <f t="shared" si="0"/>
        <v>34461.39</v>
      </c>
      <c r="M72" s="10"/>
    </row>
    <row r="73" spans="2:14" ht="17.25" customHeight="1" x14ac:dyDescent="0.25">
      <c r="B73" s="5"/>
      <c r="C73" s="5"/>
      <c r="D73" s="124" t="s">
        <v>57</v>
      </c>
      <c r="E73" s="136"/>
      <c r="F73" s="136"/>
      <c r="G73" s="136"/>
      <c r="H73" s="176"/>
      <c r="I73" s="176"/>
      <c r="J73" s="14"/>
      <c r="K73" s="14">
        <v>6892.28</v>
      </c>
      <c r="L73" s="15">
        <f t="shared" si="0"/>
        <v>6892.28</v>
      </c>
      <c r="M73" s="10"/>
    </row>
    <row r="74" spans="2:14" ht="17.25" customHeight="1" x14ac:dyDescent="0.25">
      <c r="B74" s="5"/>
      <c r="C74" s="5"/>
      <c r="D74" s="124" t="s">
        <v>58</v>
      </c>
      <c r="E74" s="136"/>
      <c r="F74" s="136"/>
      <c r="G74" s="136"/>
      <c r="H74" s="176"/>
      <c r="I74" s="176"/>
      <c r="J74" s="14"/>
      <c r="K74" s="14">
        <v>3446.14</v>
      </c>
      <c r="L74" s="15">
        <f t="shared" si="0"/>
        <v>3446.14</v>
      </c>
      <c r="M74" s="10"/>
    </row>
    <row r="75" spans="2:14" ht="17.25" customHeight="1" x14ac:dyDescent="0.25">
      <c r="B75" s="5"/>
      <c r="C75" s="5"/>
      <c r="D75" s="124" t="s">
        <v>59</v>
      </c>
      <c r="E75" s="136"/>
      <c r="F75" s="136"/>
      <c r="G75" s="136"/>
      <c r="H75" s="176"/>
      <c r="I75" s="176"/>
      <c r="J75" s="16"/>
      <c r="K75" s="14"/>
      <c r="L75" s="15">
        <f t="shared" si="0"/>
        <v>0</v>
      </c>
      <c r="M75" s="10"/>
    </row>
    <row r="76" spans="2:14" ht="17.25" customHeight="1" x14ac:dyDescent="0.25">
      <c r="B76" s="5"/>
      <c r="C76" s="5"/>
      <c r="D76" s="124" t="s">
        <v>60</v>
      </c>
      <c r="E76" s="136"/>
      <c r="F76" s="136"/>
      <c r="G76" s="136"/>
      <c r="H76" s="176"/>
      <c r="I76" s="176"/>
      <c r="J76" s="16"/>
      <c r="K76" s="14"/>
      <c r="L76" s="15">
        <f t="shared" si="0"/>
        <v>0</v>
      </c>
      <c r="M76" s="10"/>
    </row>
    <row r="77" spans="2:14" ht="17.25" customHeight="1" x14ac:dyDescent="0.25">
      <c r="B77" s="5"/>
      <c r="C77" s="5"/>
      <c r="D77" s="17" t="s">
        <v>2</v>
      </c>
      <c r="E77" s="2"/>
      <c r="F77" s="2"/>
      <c r="G77" s="2"/>
      <c r="H77" s="2"/>
      <c r="I77" s="2"/>
      <c r="J77" s="18"/>
      <c r="K77" s="18">
        <f>SUM(K66:K76)</f>
        <v>296973.60000000003</v>
      </c>
      <c r="L77" s="55">
        <f>SUM(L66:L76)</f>
        <v>296973.60000000003</v>
      </c>
      <c r="M77" s="10"/>
    </row>
    <row r="78" spans="2:14" ht="15" customHeight="1" thickBot="1" x14ac:dyDescent="0.3">
      <c r="B78" s="5"/>
      <c r="C78" s="19"/>
      <c r="D78" s="20"/>
      <c r="E78" s="21"/>
      <c r="F78" s="21"/>
      <c r="G78" s="21"/>
      <c r="H78" s="21"/>
      <c r="I78" s="21"/>
      <c r="J78" s="22"/>
      <c r="K78" s="22"/>
      <c r="L78" s="23"/>
      <c r="M78" s="10"/>
    </row>
    <row r="79" spans="2:14" ht="15.75" customHeight="1" thickBot="1" x14ac:dyDescent="0.3">
      <c r="B79" s="5"/>
      <c r="C79" s="46"/>
      <c r="D79" s="46"/>
      <c r="E79" s="46"/>
      <c r="F79" s="46"/>
      <c r="G79" s="46"/>
      <c r="H79" s="46"/>
      <c r="I79" s="46"/>
      <c r="J79" s="46"/>
      <c r="K79" s="46"/>
      <c r="L79" s="46"/>
      <c r="M79" s="10"/>
      <c r="N79" s="46"/>
    </row>
    <row r="80" spans="2:14" s="40" customFormat="1" x14ac:dyDescent="0.25">
      <c r="B80" s="36"/>
      <c r="C80" s="147"/>
      <c r="D80" s="7" t="s">
        <v>86</v>
      </c>
      <c r="E80" s="148"/>
      <c r="F80" s="148"/>
      <c r="G80" s="7"/>
      <c r="H80" s="7"/>
      <c r="I80" s="7"/>
      <c r="J80" s="7"/>
      <c r="K80" s="7"/>
      <c r="L80" s="149"/>
      <c r="M80" s="39"/>
      <c r="N80" s="1"/>
    </row>
    <row r="81" spans="2:14" s="28" customFormat="1" ht="17.25" customHeight="1" x14ac:dyDescent="0.25">
      <c r="B81" s="24"/>
      <c r="C81" s="24"/>
      <c r="D81" s="25"/>
      <c r="E81" s="26"/>
      <c r="F81" s="26"/>
      <c r="G81" s="26"/>
      <c r="H81" s="26"/>
      <c r="I81" s="26"/>
      <c r="J81" s="26"/>
      <c r="K81" s="26"/>
      <c r="L81" s="160" t="s">
        <v>38</v>
      </c>
      <c r="M81" s="27"/>
      <c r="N81" s="25"/>
    </row>
    <row r="82" spans="2:14" s="28" customFormat="1" ht="17.25" customHeight="1" x14ac:dyDescent="0.25">
      <c r="B82" s="24"/>
      <c r="C82" s="24"/>
      <c r="D82" s="137" t="s">
        <v>61</v>
      </c>
      <c r="E82" s="138"/>
      <c r="F82" s="138"/>
      <c r="G82" s="138"/>
      <c r="H82" s="172"/>
      <c r="I82" s="172"/>
      <c r="J82" s="138"/>
      <c r="K82" s="139"/>
      <c r="L82" s="15">
        <v>10000</v>
      </c>
      <c r="M82" s="27"/>
      <c r="N82" s="25"/>
    </row>
    <row r="83" spans="2:14" s="28" customFormat="1" ht="17.25" customHeight="1" x14ac:dyDescent="0.25">
      <c r="B83" s="24"/>
      <c r="C83" s="24"/>
      <c r="D83" s="32" t="s">
        <v>62</v>
      </c>
      <c r="E83" s="138"/>
      <c r="F83" s="138"/>
      <c r="G83" s="138"/>
      <c r="H83" s="172"/>
      <c r="I83" s="172"/>
      <c r="J83" s="138"/>
      <c r="K83" s="138"/>
      <c r="L83" s="15"/>
      <c r="M83" s="27"/>
      <c r="N83" s="25"/>
    </row>
    <row r="84" spans="2:14" s="28" customFormat="1" ht="14.25" customHeight="1" x14ac:dyDescent="0.25">
      <c r="B84" s="24"/>
      <c r="C84" s="24"/>
      <c r="D84" s="33" t="s">
        <v>2</v>
      </c>
      <c r="E84" s="138"/>
      <c r="F84" s="138"/>
      <c r="G84" s="138"/>
      <c r="H84" s="172"/>
      <c r="I84" s="172"/>
      <c r="J84" s="138"/>
      <c r="K84" s="138"/>
      <c r="L84" s="57">
        <f>L82+L83</f>
        <v>10000</v>
      </c>
      <c r="M84" s="27"/>
      <c r="N84" s="25"/>
    </row>
    <row r="85" spans="2:14" s="28" customFormat="1" ht="14.25" customHeight="1" thickBot="1" x14ac:dyDescent="0.3">
      <c r="B85" s="24"/>
      <c r="C85" s="34"/>
      <c r="D85" s="20"/>
      <c r="E85" s="20"/>
      <c r="F85" s="22"/>
      <c r="G85" s="22"/>
      <c r="H85" s="22"/>
      <c r="I85" s="22"/>
      <c r="J85" s="22"/>
      <c r="K85" s="22"/>
      <c r="L85" s="35"/>
      <c r="M85" s="27"/>
    </row>
    <row r="86" spans="2:14" s="28" customFormat="1" ht="15" customHeight="1" thickBot="1" x14ac:dyDescent="0.3">
      <c r="B86" s="24"/>
      <c r="C86" s="25"/>
      <c r="D86" s="25"/>
      <c r="E86" s="25"/>
      <c r="F86" s="25"/>
      <c r="G86" s="25"/>
      <c r="H86" s="25"/>
      <c r="I86" s="25"/>
      <c r="J86" s="25"/>
      <c r="K86" s="25"/>
      <c r="L86" s="25"/>
      <c r="M86" s="27"/>
      <c r="N86" s="25"/>
    </row>
    <row r="87" spans="2:14" s="28" customFormat="1" ht="15" customHeight="1" x14ac:dyDescent="0.25">
      <c r="B87" s="24"/>
      <c r="C87" s="140"/>
      <c r="D87" s="65" t="s">
        <v>63</v>
      </c>
      <c r="E87" s="8"/>
      <c r="F87" s="8"/>
      <c r="G87" s="8"/>
      <c r="H87" s="8"/>
      <c r="I87" s="8"/>
      <c r="J87" s="323" t="s">
        <v>38</v>
      </c>
      <c r="K87" s="324"/>
      <c r="L87" s="325"/>
      <c r="M87" s="27"/>
      <c r="N87" s="25"/>
    </row>
    <row r="88" spans="2:14" s="28" customFormat="1" ht="17.25" customHeight="1" x14ac:dyDescent="0.25">
      <c r="B88" s="24"/>
      <c r="C88" s="24"/>
      <c r="D88" s="305" t="s">
        <v>64</v>
      </c>
      <c r="E88" s="306"/>
      <c r="F88" s="307"/>
      <c r="G88" s="305" t="s">
        <v>75</v>
      </c>
      <c r="H88" s="306"/>
      <c r="I88" s="307"/>
      <c r="J88" s="3" t="s">
        <v>43</v>
      </c>
      <c r="K88" s="3" t="s">
        <v>44</v>
      </c>
      <c r="L88" s="4" t="s">
        <v>45</v>
      </c>
      <c r="M88" s="27"/>
      <c r="N88" s="25"/>
    </row>
    <row r="89" spans="2:14" s="40" customFormat="1" ht="17.25" customHeight="1" x14ac:dyDescent="0.25">
      <c r="B89" s="36"/>
      <c r="C89" s="36"/>
      <c r="D89" s="308" t="s">
        <v>65</v>
      </c>
      <c r="E89" s="309"/>
      <c r="F89" s="310"/>
      <c r="G89" s="489">
        <v>13</v>
      </c>
      <c r="H89" s="490"/>
      <c r="I89" s="491"/>
      <c r="J89" s="56">
        <f>SUM(L17:L29)</f>
        <v>661417.25000000012</v>
      </c>
      <c r="K89" s="37"/>
      <c r="L89" s="38"/>
      <c r="M89" s="39"/>
      <c r="N89" s="1"/>
    </row>
    <row r="90" spans="2:14" s="28" customFormat="1" ht="17.25" customHeight="1" x14ac:dyDescent="0.25">
      <c r="B90" s="24"/>
      <c r="C90" s="24"/>
      <c r="D90" s="308" t="s">
        <v>66</v>
      </c>
      <c r="E90" s="309"/>
      <c r="F90" s="310"/>
      <c r="G90" s="379">
        <v>7</v>
      </c>
      <c r="H90" s="344"/>
      <c r="I90" s="380"/>
      <c r="J90" s="56">
        <f>SUM(K37:L48)</f>
        <v>516477.15</v>
      </c>
      <c r="K90" s="42"/>
      <c r="L90" s="43"/>
      <c r="M90" s="27"/>
      <c r="N90" s="25"/>
    </row>
    <row r="91" spans="2:14" s="28" customFormat="1" ht="17.25" customHeight="1" x14ac:dyDescent="0.25">
      <c r="B91" s="24"/>
      <c r="C91" s="24"/>
      <c r="D91" s="308" t="s">
        <v>67</v>
      </c>
      <c r="E91" s="309"/>
      <c r="F91" s="310"/>
      <c r="G91" s="379"/>
      <c r="H91" s="344"/>
      <c r="I91" s="380"/>
      <c r="J91" s="56">
        <f>J55</f>
        <v>0</v>
      </c>
      <c r="K91" s="41"/>
      <c r="L91" s="15"/>
      <c r="M91" s="27"/>
      <c r="N91" s="25"/>
    </row>
    <row r="92" spans="2:14" s="28" customFormat="1" ht="17.25" customHeight="1" x14ac:dyDescent="0.25">
      <c r="B92" s="24"/>
      <c r="C92" s="24"/>
      <c r="D92" s="308" t="s">
        <v>68</v>
      </c>
      <c r="E92" s="309"/>
      <c r="F92" s="310"/>
      <c r="G92" s="379"/>
      <c r="H92" s="344"/>
      <c r="I92" s="380"/>
      <c r="J92" s="56">
        <f>J62</f>
        <v>0</v>
      </c>
      <c r="K92" s="41"/>
      <c r="L92" s="15"/>
      <c r="M92" s="27"/>
      <c r="N92" s="25"/>
    </row>
    <row r="93" spans="2:14" s="28" customFormat="1" ht="17.25" customHeight="1" x14ac:dyDescent="0.25">
      <c r="B93" s="24"/>
      <c r="C93" s="24"/>
      <c r="D93" s="308" t="s">
        <v>69</v>
      </c>
      <c r="E93" s="309"/>
      <c r="F93" s="310"/>
      <c r="G93" s="384"/>
      <c r="H93" s="385"/>
      <c r="I93" s="386"/>
      <c r="J93" s="56">
        <f>L84</f>
        <v>10000</v>
      </c>
      <c r="K93" s="42"/>
      <c r="L93" s="43"/>
      <c r="M93" s="27"/>
      <c r="N93" s="25"/>
    </row>
    <row r="94" spans="2:14" s="28" customFormat="1" ht="17.25" customHeight="1" x14ac:dyDescent="0.25">
      <c r="B94" s="24"/>
      <c r="C94" s="24"/>
      <c r="D94" s="308" t="s">
        <v>70</v>
      </c>
      <c r="E94" s="309"/>
      <c r="F94" s="310"/>
      <c r="G94" s="384"/>
      <c r="H94" s="385"/>
      <c r="I94" s="386"/>
      <c r="J94" s="42"/>
      <c r="K94" s="41"/>
      <c r="L94" s="15">
        <f>K77</f>
        <v>296973.60000000003</v>
      </c>
      <c r="M94" s="27"/>
      <c r="N94" s="25"/>
    </row>
    <row r="95" spans="2:14" s="28" customFormat="1" ht="17.25" customHeight="1" x14ac:dyDescent="0.25">
      <c r="B95" s="24"/>
      <c r="C95" s="24"/>
      <c r="D95" s="308" t="s">
        <v>71</v>
      </c>
      <c r="E95" s="309"/>
      <c r="F95" s="310"/>
      <c r="G95" s="379"/>
      <c r="H95" s="344"/>
      <c r="I95" s="380"/>
      <c r="J95" s="42"/>
      <c r="K95" s="42"/>
      <c r="L95" s="15"/>
      <c r="M95" s="27"/>
      <c r="N95" s="25"/>
    </row>
    <row r="96" spans="2:14" s="28" customFormat="1" ht="17.25" customHeight="1" x14ac:dyDescent="0.25">
      <c r="B96" s="24"/>
      <c r="C96" s="24"/>
      <c r="D96" s="305" t="s">
        <v>72</v>
      </c>
      <c r="E96" s="306"/>
      <c r="F96" s="307"/>
      <c r="G96" s="387">
        <f>G95+G92+G91+G90+G89</f>
        <v>20</v>
      </c>
      <c r="H96" s="388"/>
      <c r="I96" s="389"/>
      <c r="J96" s="14">
        <f>SUM(J89:J93)</f>
        <v>1187894.4000000001</v>
      </c>
      <c r="K96" s="14">
        <f>K91+K92+K94</f>
        <v>0</v>
      </c>
      <c r="L96" s="15">
        <f>L91+L92+L94+L95</f>
        <v>296973.60000000003</v>
      </c>
      <c r="M96" s="27"/>
      <c r="N96" s="25"/>
    </row>
    <row r="97" spans="2:14" s="28" customFormat="1" ht="17.25" customHeight="1" thickBot="1" x14ac:dyDescent="0.3">
      <c r="B97" s="24"/>
      <c r="C97" s="34"/>
      <c r="D97" s="311" t="s">
        <v>73</v>
      </c>
      <c r="E97" s="312"/>
      <c r="F97" s="313"/>
      <c r="G97" s="381">
        <f>G96</f>
        <v>20</v>
      </c>
      <c r="H97" s="382"/>
      <c r="I97" s="383"/>
      <c r="J97" s="345">
        <f>J96+K96+L96</f>
        <v>1484868.0000000002</v>
      </c>
      <c r="K97" s="346"/>
      <c r="L97" s="347"/>
      <c r="M97" s="27"/>
      <c r="N97" s="25"/>
    </row>
    <row r="98" spans="2:14" ht="13.5" thickBot="1" x14ac:dyDescent="0.3">
      <c r="B98" s="19"/>
      <c r="C98" s="52"/>
      <c r="D98" s="52"/>
      <c r="E98" s="52"/>
      <c r="F98" s="52"/>
      <c r="G98" s="52"/>
      <c r="H98" s="52"/>
      <c r="I98" s="52"/>
      <c r="J98" s="52"/>
      <c r="K98" s="52"/>
      <c r="L98" s="52"/>
      <c r="M98" s="53"/>
      <c r="N98" s="46"/>
    </row>
  </sheetData>
  <mergeCells count="83">
    <mergeCell ref="D95:F95"/>
    <mergeCell ref="D96:F96"/>
    <mergeCell ref="D97:F97"/>
    <mergeCell ref="J43:J45"/>
    <mergeCell ref="K43:L45"/>
    <mergeCell ref="D47:D48"/>
    <mergeCell ref="E47:F47"/>
    <mergeCell ref="J47:J48"/>
    <mergeCell ref="K47:L48"/>
    <mergeCell ref="E43:F43"/>
    <mergeCell ref="E46:F46"/>
    <mergeCell ref="K46:L46"/>
    <mergeCell ref="E45:F45"/>
    <mergeCell ref="D43:D45"/>
    <mergeCell ref="E44:F44"/>
    <mergeCell ref="G43:I45"/>
    <mergeCell ref="G46:I46"/>
    <mergeCell ref="E38:F38"/>
    <mergeCell ref="K37:L38"/>
    <mergeCell ref="D40:D41"/>
    <mergeCell ref="J40:J41"/>
    <mergeCell ref="K40:L41"/>
    <mergeCell ref="D37:D38"/>
    <mergeCell ref="E37:F37"/>
    <mergeCell ref="J37:J38"/>
    <mergeCell ref="G37:I38"/>
    <mergeCell ref="E42:F42"/>
    <mergeCell ref="K42:L42"/>
    <mergeCell ref="E39:F39"/>
    <mergeCell ref="K39:L39"/>
    <mergeCell ref="E40:F40"/>
    <mergeCell ref="E41:F41"/>
    <mergeCell ref="J97:L97"/>
    <mergeCell ref="E48:F48"/>
    <mergeCell ref="D53:E53"/>
    <mergeCell ref="F53:F54"/>
    <mergeCell ref="J53:L53"/>
    <mergeCell ref="D60:E60"/>
    <mergeCell ref="F60:F61"/>
    <mergeCell ref="J60:L60"/>
    <mergeCell ref="J87:L87"/>
    <mergeCell ref="D88:F88"/>
    <mergeCell ref="D89:F89"/>
    <mergeCell ref="D90:F90"/>
    <mergeCell ref="D91:F91"/>
    <mergeCell ref="D92:F92"/>
    <mergeCell ref="D93:F93"/>
    <mergeCell ref="D94:F94"/>
    <mergeCell ref="G39:I39"/>
    <mergeCell ref="G40:I41"/>
    <mergeCell ref="G42:I42"/>
    <mergeCell ref="D35:F35"/>
    <mergeCell ref="J35:J36"/>
    <mergeCell ref="K35:L36"/>
    <mergeCell ref="E36:F36"/>
    <mergeCell ref="G35:I36"/>
    <mergeCell ref="C3:L5"/>
    <mergeCell ref="D15:E15"/>
    <mergeCell ref="F15:F16"/>
    <mergeCell ref="G15:G16"/>
    <mergeCell ref="J15:J16"/>
    <mergeCell ref="K15:K16"/>
    <mergeCell ref="L15:L16"/>
    <mergeCell ref="J11:K11"/>
    <mergeCell ref="J8:K8"/>
    <mergeCell ref="J9:K9"/>
    <mergeCell ref="J10:K10"/>
    <mergeCell ref="H15:I16"/>
    <mergeCell ref="G47:I48"/>
    <mergeCell ref="G53:I54"/>
    <mergeCell ref="G55:I55"/>
    <mergeCell ref="G60:I61"/>
    <mergeCell ref="G62:I62"/>
    <mergeCell ref="G88:I88"/>
    <mergeCell ref="G89:I89"/>
    <mergeCell ref="G90:I90"/>
    <mergeCell ref="G91:I91"/>
    <mergeCell ref="G92:I92"/>
    <mergeCell ref="G93:I93"/>
    <mergeCell ref="G94:I94"/>
    <mergeCell ref="G95:I95"/>
    <mergeCell ref="G96:I96"/>
    <mergeCell ref="G97:I97"/>
  </mergeCells>
  <printOptions horizontalCentered="1"/>
  <pageMargins left="0.39370078740157483" right="0.39370078740157483" top="0.39370078740157483" bottom="0.59055118110236227" header="0" footer="0"/>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68"/>
      <c r="I6" s="168"/>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3</v>
      </c>
      <c r="F8" s="48"/>
      <c r="G8" s="1" t="s">
        <v>32</v>
      </c>
      <c r="H8" s="1"/>
      <c r="I8" s="1"/>
      <c r="J8" s="343" t="s">
        <v>1169</v>
      </c>
      <c r="K8" s="343"/>
      <c r="L8" s="48"/>
      <c r="M8" s="49"/>
    </row>
    <row r="9" spans="2:13" s="50" customFormat="1" x14ac:dyDescent="0.25">
      <c r="B9" s="47"/>
      <c r="C9" s="392" t="s">
        <v>77</v>
      </c>
      <c r="D9" s="392"/>
      <c r="E9" s="393">
        <v>1893562</v>
      </c>
      <c r="G9" s="1" t="s">
        <v>34</v>
      </c>
      <c r="H9" s="1"/>
      <c r="I9" s="1"/>
      <c r="J9" s="344" t="s">
        <v>1170</v>
      </c>
      <c r="K9" s="344"/>
      <c r="L9" s="48"/>
      <c r="M9" s="49"/>
    </row>
    <row r="10" spans="2:13" s="50" customFormat="1" x14ac:dyDescent="0.25">
      <c r="B10" s="47"/>
      <c r="C10" s="392"/>
      <c r="D10" s="392"/>
      <c r="E10" s="394"/>
      <c r="F10" s="48" t="s">
        <v>33</v>
      </c>
      <c r="G10" s="1" t="s">
        <v>35</v>
      </c>
      <c r="H10" s="1"/>
      <c r="I10" s="1"/>
      <c r="J10" s="344">
        <v>151</v>
      </c>
      <c r="K10" s="344"/>
      <c r="L10" s="48"/>
      <c r="M10" s="49"/>
    </row>
    <row r="11" spans="2:13" s="50" customFormat="1" x14ac:dyDescent="0.25">
      <c r="B11" s="47"/>
      <c r="C11" s="48"/>
      <c r="D11" s="48"/>
      <c r="E11" s="48"/>
      <c r="F11" s="48"/>
      <c r="G11" s="1" t="s">
        <v>36</v>
      </c>
      <c r="H11" s="1"/>
      <c r="I11" s="1"/>
      <c r="J11" s="344">
        <v>5270473963</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00" t="s">
        <v>79</v>
      </c>
      <c r="E16" s="54" t="s">
        <v>80</v>
      </c>
      <c r="F16" s="318"/>
      <c r="G16" s="318"/>
      <c r="H16" s="321"/>
      <c r="I16" s="369"/>
      <c r="J16" s="391"/>
      <c r="K16" s="396"/>
      <c r="L16" s="398"/>
      <c r="M16" s="10"/>
    </row>
    <row r="17" spans="2:14" ht="20.100000000000001" customHeight="1" thickBot="1" x14ac:dyDescent="0.3">
      <c r="B17" s="5"/>
      <c r="C17" s="5"/>
      <c r="D17" s="58" t="s">
        <v>149</v>
      </c>
      <c r="E17" s="111" t="s">
        <v>150</v>
      </c>
      <c r="F17" s="76">
        <v>213</v>
      </c>
      <c r="G17" s="82" t="s">
        <v>1268</v>
      </c>
      <c r="H17" s="221">
        <v>12</v>
      </c>
      <c r="I17" s="82" t="s">
        <v>1267</v>
      </c>
      <c r="J17" s="76" t="s">
        <v>500</v>
      </c>
      <c r="K17" s="82" t="s">
        <v>1174</v>
      </c>
      <c r="L17" s="83">
        <v>1480000</v>
      </c>
      <c r="M17" s="10"/>
    </row>
    <row r="18" spans="2:14" ht="6" customHeight="1" thickBot="1" x14ac:dyDescent="0.3">
      <c r="B18" s="5"/>
      <c r="C18" s="5"/>
      <c r="D18" s="46"/>
      <c r="E18" s="98"/>
      <c r="F18" s="98"/>
      <c r="G18" s="98"/>
      <c r="H18" s="170"/>
      <c r="I18" s="170"/>
      <c r="J18" s="98"/>
      <c r="K18" s="98"/>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91" t="s">
        <v>47</v>
      </c>
      <c r="K20" s="91" t="s">
        <v>48</v>
      </c>
      <c r="L20" s="94" t="s">
        <v>49</v>
      </c>
      <c r="M20" s="10"/>
    </row>
    <row r="21" spans="2:14" ht="17.25" customHeight="1" x14ac:dyDescent="0.25">
      <c r="B21" s="5"/>
      <c r="C21" s="5"/>
      <c r="D21" s="12" t="s">
        <v>50</v>
      </c>
      <c r="E21" s="13"/>
      <c r="F21" s="13"/>
      <c r="G21" s="13"/>
      <c r="H21" s="13"/>
      <c r="I21" s="13"/>
      <c r="J21" s="14"/>
      <c r="K21" s="14">
        <v>197759.37</v>
      </c>
      <c r="L21" s="15">
        <f>J21+K21</f>
        <v>197759.37</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97" t="s">
        <v>52</v>
      </c>
      <c r="E23" s="117"/>
      <c r="F23" s="117"/>
      <c r="G23" s="117"/>
      <c r="H23" s="171"/>
      <c r="I23" s="171"/>
      <c r="J23" s="14"/>
      <c r="K23" s="14">
        <v>107668.98</v>
      </c>
      <c r="L23" s="15">
        <f t="shared" si="0"/>
        <v>107668.98</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v>16153.58</v>
      </c>
      <c r="L25" s="15">
        <f t="shared" si="0"/>
        <v>16153.58</v>
      </c>
      <c r="M25" s="10"/>
    </row>
    <row r="26" spans="2:14" ht="17.25" customHeight="1" x14ac:dyDescent="0.25">
      <c r="B26" s="5"/>
      <c r="C26" s="5"/>
      <c r="D26" s="97" t="s">
        <v>55</v>
      </c>
      <c r="E26" s="117"/>
      <c r="F26" s="117"/>
      <c r="G26" s="117"/>
      <c r="H26" s="171"/>
      <c r="I26" s="171"/>
      <c r="J26" s="14"/>
      <c r="K26" s="14"/>
      <c r="L26" s="15">
        <f t="shared" si="0"/>
        <v>0</v>
      </c>
      <c r="M26" s="10"/>
    </row>
    <row r="27" spans="2:14" ht="17.25" customHeight="1" x14ac:dyDescent="0.25">
      <c r="B27" s="5"/>
      <c r="C27" s="5"/>
      <c r="D27" s="97" t="s">
        <v>56</v>
      </c>
      <c r="E27" s="117"/>
      <c r="F27" s="117"/>
      <c r="G27" s="117"/>
      <c r="H27" s="171"/>
      <c r="I27" s="171"/>
      <c r="J27" s="14"/>
      <c r="K27" s="14">
        <v>43946.52</v>
      </c>
      <c r="L27" s="15">
        <f t="shared" si="0"/>
        <v>43946.52</v>
      </c>
      <c r="M27" s="10"/>
    </row>
    <row r="28" spans="2:14" ht="17.25" customHeight="1" x14ac:dyDescent="0.25">
      <c r="B28" s="5"/>
      <c r="C28" s="5"/>
      <c r="D28" s="97" t="s">
        <v>57</v>
      </c>
      <c r="E28" s="117"/>
      <c r="F28" s="117"/>
      <c r="G28" s="117"/>
      <c r="H28" s="171"/>
      <c r="I28" s="171"/>
      <c r="J28" s="14"/>
      <c r="K28" s="14">
        <v>8789.2999999999993</v>
      </c>
      <c r="L28" s="15">
        <f t="shared" si="0"/>
        <v>8789.2999999999993</v>
      </c>
      <c r="M28" s="10"/>
    </row>
    <row r="29" spans="2:14" ht="17.25" customHeight="1" x14ac:dyDescent="0.25">
      <c r="B29" s="5"/>
      <c r="C29" s="5"/>
      <c r="D29" s="97" t="s">
        <v>58</v>
      </c>
      <c r="E29" s="117"/>
      <c r="F29" s="117"/>
      <c r="G29" s="117"/>
      <c r="H29" s="171"/>
      <c r="I29" s="171"/>
      <c r="J29" s="14"/>
      <c r="K29" s="14">
        <v>4394.6499999999996</v>
      </c>
      <c r="L29" s="15">
        <f t="shared" si="0"/>
        <v>4394.6499999999996</v>
      </c>
      <c r="M29" s="10"/>
    </row>
    <row r="30" spans="2:14" ht="17.25" customHeight="1" x14ac:dyDescent="0.25">
      <c r="B30" s="5"/>
      <c r="C30" s="5"/>
      <c r="D30" s="97" t="s">
        <v>59</v>
      </c>
      <c r="E30" s="117"/>
      <c r="F30" s="117"/>
      <c r="G30" s="117"/>
      <c r="H30" s="171"/>
      <c r="I30" s="171"/>
      <c r="J30" s="16"/>
      <c r="K30" s="14"/>
      <c r="L30" s="15">
        <f t="shared" si="0"/>
        <v>0</v>
      </c>
      <c r="M30" s="10"/>
    </row>
    <row r="31" spans="2:14" ht="17.25" customHeight="1" x14ac:dyDescent="0.25">
      <c r="B31" s="5"/>
      <c r="C31" s="5"/>
      <c r="D31" s="97" t="s">
        <v>60</v>
      </c>
      <c r="E31" s="117"/>
      <c r="F31" s="117"/>
      <c r="G31" s="117"/>
      <c r="H31" s="171"/>
      <c r="I31" s="171"/>
      <c r="J31" s="16"/>
      <c r="K31" s="14"/>
      <c r="L31" s="15">
        <f t="shared" si="0"/>
        <v>0</v>
      </c>
      <c r="M31" s="10"/>
    </row>
    <row r="32" spans="2:14" ht="17.25" customHeight="1" x14ac:dyDescent="0.25">
      <c r="B32" s="5"/>
      <c r="C32" s="5"/>
      <c r="D32" s="17" t="s">
        <v>2</v>
      </c>
      <c r="E32" s="2"/>
      <c r="F32" s="2"/>
      <c r="G32" s="2"/>
      <c r="H32" s="2"/>
      <c r="I32" s="2"/>
      <c r="J32" s="18"/>
      <c r="K32" s="18">
        <f>SUM(K21:K31)</f>
        <v>378712.4</v>
      </c>
      <c r="L32" s="55">
        <f>SUM(L21:L31)</f>
        <v>378712.4</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29" t="s">
        <v>61</v>
      </c>
      <c r="E37" s="30"/>
      <c r="F37" s="30"/>
      <c r="G37" s="30"/>
      <c r="H37" s="167"/>
      <c r="I37" s="167"/>
      <c r="J37" s="30"/>
      <c r="K37" s="31"/>
      <c r="L37" s="15">
        <v>34849.599999999999</v>
      </c>
      <c r="M37" s="27"/>
      <c r="N37" s="25"/>
    </row>
    <row r="38" spans="2:14" s="28" customFormat="1" ht="17.25" customHeight="1" x14ac:dyDescent="0.25">
      <c r="B38" s="24"/>
      <c r="C38" s="24"/>
      <c r="D38" s="32" t="s">
        <v>62</v>
      </c>
      <c r="E38" s="30"/>
      <c r="F38" s="30"/>
      <c r="G38" s="30"/>
      <c r="H38" s="167"/>
      <c r="I38" s="167"/>
      <c r="J38" s="30"/>
      <c r="K38" s="30"/>
      <c r="L38" s="15"/>
      <c r="M38" s="27"/>
      <c r="N38" s="25"/>
    </row>
    <row r="39" spans="2:14" s="28" customFormat="1" ht="14.25" customHeight="1" x14ac:dyDescent="0.25">
      <c r="B39" s="24"/>
      <c r="C39" s="24"/>
      <c r="D39" s="33" t="s">
        <v>2</v>
      </c>
      <c r="E39" s="30"/>
      <c r="F39" s="30"/>
      <c r="G39" s="30"/>
      <c r="H39" s="167"/>
      <c r="I39" s="167"/>
      <c r="J39" s="30"/>
      <c r="K39" s="30"/>
      <c r="L39" s="57">
        <f>L37+L38</f>
        <v>34849.599999999999</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1480000</v>
      </c>
      <c r="K44" s="37"/>
      <c r="L44" s="38"/>
      <c r="M44" s="39"/>
      <c r="N44" s="1"/>
    </row>
    <row r="45" spans="2:14" s="28" customFormat="1" ht="17.25" customHeight="1" x14ac:dyDescent="0.25">
      <c r="B45" s="24"/>
      <c r="C45" s="24"/>
      <c r="D45" s="308" t="s">
        <v>69</v>
      </c>
      <c r="E45" s="309"/>
      <c r="F45" s="310"/>
      <c r="G45" s="384"/>
      <c r="H45" s="385"/>
      <c r="I45" s="386"/>
      <c r="J45" s="56">
        <f>L39</f>
        <v>34849.599999999999</v>
      </c>
      <c r="K45" s="42"/>
      <c r="L45" s="43"/>
      <c r="M45" s="27"/>
      <c r="N45" s="25"/>
    </row>
    <row r="46" spans="2:14" s="28" customFormat="1" ht="17.25" customHeight="1" x14ac:dyDescent="0.25">
      <c r="B46" s="24"/>
      <c r="C46" s="24"/>
      <c r="D46" s="308" t="s">
        <v>70</v>
      </c>
      <c r="E46" s="309"/>
      <c r="F46" s="310"/>
      <c r="G46" s="384"/>
      <c r="H46" s="385"/>
      <c r="I46" s="386"/>
      <c r="J46" s="42"/>
      <c r="K46" s="41"/>
      <c r="L46" s="15">
        <f>K32</f>
        <v>378712.4</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1514849.6</v>
      </c>
      <c r="K48" s="14">
        <f>K46</f>
        <v>0</v>
      </c>
      <c r="L48" s="15">
        <f>L47+L46</f>
        <v>378712.4</v>
      </c>
      <c r="M48" s="27"/>
      <c r="N48" s="25"/>
    </row>
    <row r="49" spans="2:14" s="28" customFormat="1" ht="17.25" customHeight="1" thickBot="1" x14ac:dyDescent="0.3">
      <c r="B49" s="24"/>
      <c r="C49" s="34"/>
      <c r="D49" s="311" t="s">
        <v>73</v>
      </c>
      <c r="E49" s="312"/>
      <c r="F49" s="313"/>
      <c r="G49" s="381">
        <f>G48</f>
        <v>1</v>
      </c>
      <c r="H49" s="382"/>
      <c r="I49" s="383"/>
      <c r="J49" s="345">
        <f>J48+K48+L48</f>
        <v>1893562</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G45:I45"/>
    <mergeCell ref="G46:I46"/>
    <mergeCell ref="G47:I47"/>
    <mergeCell ref="G48:I48"/>
    <mergeCell ref="G49:I49"/>
    <mergeCell ref="J49:L49"/>
    <mergeCell ref="C9:D10"/>
    <mergeCell ref="E9:E10"/>
    <mergeCell ref="F15:F16"/>
    <mergeCell ref="K15:K16"/>
    <mergeCell ref="L15:L16"/>
    <mergeCell ref="D43:F43"/>
    <mergeCell ref="D44:F44"/>
    <mergeCell ref="D45:F45"/>
    <mergeCell ref="D46:F46"/>
    <mergeCell ref="D47:F47"/>
    <mergeCell ref="D48:F48"/>
    <mergeCell ref="D49:F49"/>
    <mergeCell ref="H15:I16"/>
    <mergeCell ref="G43:I43"/>
    <mergeCell ref="G44:I44"/>
    <mergeCell ref="C3:L5"/>
    <mergeCell ref="D15:E15"/>
    <mergeCell ref="G15:G16"/>
    <mergeCell ref="J15:J16"/>
    <mergeCell ref="J42:L42"/>
    <mergeCell ref="J8:K8"/>
    <mergeCell ref="J9:K9"/>
    <mergeCell ref="J10:K10"/>
    <mergeCell ref="J11:K11"/>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pageSetUpPr fitToPage="1"/>
  </sheetPr>
  <dimension ref="B1:N5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16</v>
      </c>
      <c r="F8" s="48"/>
      <c r="G8" s="1" t="s">
        <v>32</v>
      </c>
      <c r="H8" s="1"/>
      <c r="I8" s="1"/>
      <c r="J8" s="343" t="s">
        <v>645</v>
      </c>
      <c r="K8" s="343"/>
      <c r="L8" s="48"/>
      <c r="M8" s="49"/>
    </row>
    <row r="9" spans="2:13" s="50" customFormat="1" x14ac:dyDescent="0.25">
      <c r="B9" s="47"/>
      <c r="C9" s="392" t="s">
        <v>77</v>
      </c>
      <c r="D9" s="392"/>
      <c r="E9" s="393">
        <v>944452</v>
      </c>
      <c r="G9" s="1" t="s">
        <v>34</v>
      </c>
      <c r="H9" s="1"/>
      <c r="I9" s="1"/>
      <c r="J9" s="344" t="s">
        <v>646</v>
      </c>
      <c r="K9" s="344"/>
      <c r="L9" s="48"/>
      <c r="M9" s="49"/>
    </row>
    <row r="10" spans="2:13" s="50" customFormat="1" x14ac:dyDescent="0.25">
      <c r="B10" s="47"/>
      <c r="C10" s="392"/>
      <c r="D10" s="392"/>
      <c r="E10" s="394"/>
      <c r="F10" s="48" t="s">
        <v>33</v>
      </c>
      <c r="G10" s="1" t="s">
        <v>35</v>
      </c>
      <c r="H10" s="1"/>
      <c r="I10" s="1"/>
      <c r="J10" s="344">
        <v>277</v>
      </c>
      <c r="K10" s="344"/>
      <c r="L10" s="48"/>
      <c r="M10" s="49"/>
    </row>
    <row r="11" spans="2:13" s="50" customFormat="1" x14ac:dyDescent="0.25">
      <c r="B11" s="47"/>
      <c r="C11" s="48"/>
      <c r="D11" s="48"/>
      <c r="E11" s="48"/>
      <c r="F11" s="48"/>
      <c r="G11" s="1" t="s">
        <v>36</v>
      </c>
      <c r="H11" s="1"/>
      <c r="I11" s="1"/>
      <c r="J11" s="344">
        <v>5890056909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x14ac:dyDescent="0.25">
      <c r="B17" s="5"/>
      <c r="C17" s="5"/>
      <c r="D17" s="84" t="s">
        <v>696</v>
      </c>
      <c r="E17" s="127" t="s">
        <v>697</v>
      </c>
      <c r="F17" s="66">
        <v>79</v>
      </c>
      <c r="G17" s="66" t="s">
        <v>1268</v>
      </c>
      <c r="H17" s="222">
        <v>6.8</v>
      </c>
      <c r="I17" s="66" t="s">
        <v>1267</v>
      </c>
      <c r="J17" s="66" t="s">
        <v>698</v>
      </c>
      <c r="K17" s="66" t="s">
        <v>699</v>
      </c>
      <c r="L17" s="81">
        <v>583850</v>
      </c>
      <c r="M17" s="10"/>
    </row>
    <row r="18" spans="2:14" ht="30" customHeight="1" thickBot="1" x14ac:dyDescent="0.3">
      <c r="B18" s="5"/>
      <c r="C18" s="5"/>
      <c r="D18" s="85" t="s">
        <v>1201</v>
      </c>
      <c r="E18" s="86" t="s">
        <v>1202</v>
      </c>
      <c r="F18" s="76">
        <v>81</v>
      </c>
      <c r="G18" s="76" t="s">
        <v>1268</v>
      </c>
      <c r="H18" s="223">
        <v>2</v>
      </c>
      <c r="I18" s="76" t="s">
        <v>1267</v>
      </c>
      <c r="J18" s="76" t="s">
        <v>260</v>
      </c>
      <c r="K18" s="76" t="s">
        <v>549</v>
      </c>
      <c r="L18" s="87">
        <v>171711.6</v>
      </c>
      <c r="M18" s="10"/>
    </row>
    <row r="19" spans="2:14" ht="6" customHeight="1" thickBot="1" x14ac:dyDescent="0.3">
      <c r="B19" s="5"/>
      <c r="C19" s="5"/>
      <c r="D19" s="46"/>
      <c r="E19" s="133"/>
      <c r="F19" s="133"/>
      <c r="G19" s="133"/>
      <c r="H19" s="174"/>
      <c r="I19" s="174"/>
      <c r="J19" s="133"/>
      <c r="K19" s="133"/>
      <c r="L19" s="145"/>
      <c r="M19" s="10"/>
    </row>
    <row r="20" spans="2:14" ht="15" customHeight="1" thickBot="1" x14ac:dyDescent="0.3">
      <c r="B20" s="5"/>
      <c r="C20" s="146"/>
      <c r="D20" s="146"/>
      <c r="E20" s="146"/>
      <c r="F20" s="146"/>
      <c r="G20" s="146"/>
      <c r="H20" s="146"/>
      <c r="I20" s="146"/>
      <c r="J20" s="146"/>
      <c r="K20" s="146"/>
      <c r="L20" s="146"/>
      <c r="M20" s="27"/>
      <c r="N20" s="46"/>
    </row>
    <row r="21" spans="2:14" ht="38.25" x14ac:dyDescent="0.25">
      <c r="B21" s="5"/>
      <c r="C21" s="6"/>
      <c r="D21" s="7" t="s">
        <v>121</v>
      </c>
      <c r="E21" s="8"/>
      <c r="F21" s="8"/>
      <c r="G21" s="177"/>
      <c r="H21" s="177"/>
      <c r="I21" s="9"/>
      <c r="J21" s="119" t="s">
        <v>47</v>
      </c>
      <c r="K21" s="119" t="s">
        <v>48</v>
      </c>
      <c r="L21" s="120" t="s">
        <v>49</v>
      </c>
      <c r="M21" s="10"/>
    </row>
    <row r="22" spans="2:14" ht="17.25" customHeight="1" x14ac:dyDescent="0.25">
      <c r="B22" s="5"/>
      <c r="C22" s="5"/>
      <c r="D22" s="12" t="s">
        <v>50</v>
      </c>
      <c r="E22" s="13"/>
      <c r="F22" s="13"/>
      <c r="G22" s="13"/>
      <c r="H22" s="13"/>
      <c r="I22" s="13"/>
      <c r="J22" s="14"/>
      <c r="K22" s="14">
        <v>98636.45</v>
      </c>
      <c r="L22" s="15">
        <f>J22+K22</f>
        <v>98636.45</v>
      </c>
      <c r="M22" s="10"/>
    </row>
    <row r="23" spans="2:14" ht="17.25" customHeight="1" x14ac:dyDescent="0.25">
      <c r="B23" s="5"/>
      <c r="C23" s="5"/>
      <c r="D23" s="12" t="s">
        <v>51</v>
      </c>
      <c r="E23" s="13"/>
      <c r="F23" s="13"/>
      <c r="G23" s="13"/>
      <c r="H23" s="13"/>
      <c r="I23" s="13"/>
      <c r="J23" s="14"/>
      <c r="K23" s="14"/>
      <c r="L23" s="15">
        <f t="shared" ref="L23:L32" si="0">J23+K23</f>
        <v>0</v>
      </c>
      <c r="M23" s="10"/>
    </row>
    <row r="24" spans="2:14" ht="17.25" customHeight="1" x14ac:dyDescent="0.25">
      <c r="B24" s="5"/>
      <c r="C24" s="5"/>
      <c r="D24" s="124" t="s">
        <v>52</v>
      </c>
      <c r="E24" s="136"/>
      <c r="F24" s="136"/>
      <c r="G24" s="136"/>
      <c r="H24" s="176"/>
      <c r="I24" s="176"/>
      <c r="J24" s="14"/>
      <c r="K24" s="14">
        <v>53702.06</v>
      </c>
      <c r="L24" s="15">
        <f t="shared" si="0"/>
        <v>53702.06</v>
      </c>
      <c r="M24" s="10"/>
    </row>
    <row r="25" spans="2:14" ht="17.25" customHeight="1" x14ac:dyDescent="0.25">
      <c r="B25" s="5"/>
      <c r="C25" s="5"/>
      <c r="D25" s="12" t="s">
        <v>53</v>
      </c>
      <c r="E25" s="13"/>
      <c r="F25" s="13"/>
      <c r="G25" s="13"/>
      <c r="H25" s="13"/>
      <c r="I25" s="13"/>
      <c r="J25" s="14"/>
      <c r="K25" s="14"/>
      <c r="L25" s="15">
        <f t="shared" si="0"/>
        <v>0</v>
      </c>
      <c r="M25" s="10"/>
    </row>
    <row r="26" spans="2:14" ht="17.25" customHeight="1" x14ac:dyDescent="0.25">
      <c r="B26" s="5"/>
      <c r="C26" s="5"/>
      <c r="D26" s="12" t="s">
        <v>54</v>
      </c>
      <c r="E26" s="13"/>
      <c r="F26" s="13"/>
      <c r="G26" s="13"/>
      <c r="H26" s="13"/>
      <c r="I26" s="13"/>
      <c r="J26" s="14"/>
      <c r="K26" s="14">
        <v>8056.92</v>
      </c>
      <c r="L26" s="15">
        <f t="shared" si="0"/>
        <v>8056.92</v>
      </c>
      <c r="M26" s="10"/>
    </row>
    <row r="27" spans="2:14" ht="17.25" customHeight="1" x14ac:dyDescent="0.25">
      <c r="B27" s="5"/>
      <c r="C27" s="5"/>
      <c r="D27" s="124" t="s">
        <v>55</v>
      </c>
      <c r="E27" s="136"/>
      <c r="F27" s="136"/>
      <c r="G27" s="136"/>
      <c r="H27" s="176"/>
      <c r="I27" s="176"/>
      <c r="J27" s="14"/>
      <c r="K27" s="14"/>
      <c r="L27" s="15">
        <f t="shared" si="0"/>
        <v>0</v>
      </c>
      <c r="M27" s="10"/>
    </row>
    <row r="28" spans="2:14" ht="17.25" customHeight="1" x14ac:dyDescent="0.25">
      <c r="B28" s="5"/>
      <c r="C28" s="5"/>
      <c r="D28" s="124" t="s">
        <v>56</v>
      </c>
      <c r="E28" s="136"/>
      <c r="F28" s="136"/>
      <c r="G28" s="136"/>
      <c r="H28" s="176"/>
      <c r="I28" s="176"/>
      <c r="J28" s="14"/>
      <c r="K28" s="14">
        <v>21919.21</v>
      </c>
      <c r="L28" s="15">
        <f t="shared" si="0"/>
        <v>21919.21</v>
      </c>
      <c r="M28" s="10"/>
    </row>
    <row r="29" spans="2:14" ht="17.25" customHeight="1" x14ac:dyDescent="0.25">
      <c r="B29" s="5"/>
      <c r="C29" s="5"/>
      <c r="D29" s="124" t="s">
        <v>57</v>
      </c>
      <c r="E29" s="136"/>
      <c r="F29" s="136"/>
      <c r="G29" s="136"/>
      <c r="H29" s="176"/>
      <c r="I29" s="176"/>
      <c r="J29" s="14"/>
      <c r="K29" s="14">
        <v>4383.84</v>
      </c>
      <c r="L29" s="15">
        <f t="shared" si="0"/>
        <v>4383.84</v>
      </c>
      <c r="M29" s="10"/>
    </row>
    <row r="30" spans="2:14" ht="17.25" customHeight="1" x14ac:dyDescent="0.25">
      <c r="B30" s="5"/>
      <c r="C30" s="5"/>
      <c r="D30" s="124" t="s">
        <v>58</v>
      </c>
      <c r="E30" s="136"/>
      <c r="F30" s="136"/>
      <c r="G30" s="136"/>
      <c r="H30" s="176"/>
      <c r="I30" s="176"/>
      <c r="J30" s="14"/>
      <c r="K30" s="14">
        <v>2191.92</v>
      </c>
      <c r="L30" s="15">
        <f t="shared" si="0"/>
        <v>2191.92</v>
      </c>
      <c r="M30" s="10"/>
    </row>
    <row r="31" spans="2:14" ht="17.25" customHeight="1" x14ac:dyDescent="0.25">
      <c r="B31" s="5"/>
      <c r="C31" s="5"/>
      <c r="D31" s="124" t="s">
        <v>59</v>
      </c>
      <c r="E31" s="136"/>
      <c r="F31" s="136"/>
      <c r="G31" s="136"/>
      <c r="H31" s="176"/>
      <c r="I31" s="176"/>
      <c r="J31" s="16"/>
      <c r="K31" s="14"/>
      <c r="L31" s="15">
        <f t="shared" si="0"/>
        <v>0</v>
      </c>
      <c r="M31" s="10"/>
    </row>
    <row r="32" spans="2:14" ht="17.25" customHeight="1" x14ac:dyDescent="0.25">
      <c r="B32" s="5"/>
      <c r="C32" s="5"/>
      <c r="D32" s="124" t="s">
        <v>60</v>
      </c>
      <c r="E32" s="136"/>
      <c r="F32" s="136"/>
      <c r="G32" s="136"/>
      <c r="H32" s="176"/>
      <c r="I32" s="176"/>
      <c r="J32" s="16"/>
      <c r="K32" s="14"/>
      <c r="L32" s="15">
        <f t="shared" si="0"/>
        <v>0</v>
      </c>
      <c r="M32" s="10"/>
    </row>
    <row r="33" spans="2:14" ht="17.25" customHeight="1" x14ac:dyDescent="0.25">
      <c r="B33" s="5"/>
      <c r="C33" s="5"/>
      <c r="D33" s="17" t="s">
        <v>2</v>
      </c>
      <c r="E33" s="2"/>
      <c r="F33" s="2"/>
      <c r="G33" s="2"/>
      <c r="H33" s="2"/>
      <c r="I33" s="2"/>
      <c r="J33" s="18"/>
      <c r="K33" s="18">
        <f>SUM(K22:K32)</f>
        <v>188890.40000000002</v>
      </c>
      <c r="L33" s="55">
        <f>SUM(L22:L32)</f>
        <v>188890.40000000002</v>
      </c>
      <c r="M33" s="10"/>
    </row>
    <row r="34" spans="2:14" ht="15" customHeight="1" thickBot="1" x14ac:dyDescent="0.3">
      <c r="B34" s="5"/>
      <c r="C34" s="19"/>
      <c r="D34" s="20"/>
      <c r="E34" s="21"/>
      <c r="F34" s="21"/>
      <c r="G34" s="21"/>
      <c r="H34" s="21"/>
      <c r="I34" s="21"/>
      <c r="J34" s="22"/>
      <c r="K34" s="22"/>
      <c r="L34" s="23"/>
      <c r="M34" s="10"/>
    </row>
    <row r="35" spans="2:14" ht="15.75" customHeight="1" thickBot="1" x14ac:dyDescent="0.3">
      <c r="B35" s="5"/>
      <c r="C35" s="46"/>
      <c r="D35" s="46"/>
      <c r="E35" s="46"/>
      <c r="F35" s="46"/>
      <c r="G35" s="46"/>
      <c r="H35" s="46"/>
      <c r="I35" s="46"/>
      <c r="J35" s="46"/>
      <c r="K35" s="46"/>
      <c r="L35" s="46"/>
      <c r="M35" s="10"/>
      <c r="N35" s="46"/>
    </row>
    <row r="36" spans="2:14" s="40" customFormat="1" x14ac:dyDescent="0.25">
      <c r="B36" s="36"/>
      <c r="C36" s="147"/>
      <c r="D36" s="7" t="s">
        <v>1279</v>
      </c>
      <c r="E36" s="148"/>
      <c r="F36" s="148"/>
      <c r="G36" s="7"/>
      <c r="H36" s="7"/>
      <c r="I36" s="7"/>
      <c r="J36" s="7"/>
      <c r="K36" s="7"/>
      <c r="L36" s="149"/>
      <c r="M36" s="39"/>
      <c r="N36" s="1"/>
    </row>
    <row r="37" spans="2:14" s="28" customFormat="1" ht="17.25" customHeight="1" x14ac:dyDescent="0.25">
      <c r="B37" s="24"/>
      <c r="C37" s="24"/>
      <c r="D37" s="25"/>
      <c r="E37" s="26"/>
      <c r="F37" s="26"/>
      <c r="G37" s="26"/>
      <c r="H37" s="26"/>
      <c r="I37" s="26"/>
      <c r="J37" s="26"/>
      <c r="K37" s="26"/>
      <c r="L37" s="160" t="s">
        <v>38</v>
      </c>
      <c r="M37" s="27"/>
      <c r="N37" s="25"/>
    </row>
    <row r="38" spans="2:14" s="28" customFormat="1" ht="17.25" customHeight="1" x14ac:dyDescent="0.25">
      <c r="B38" s="24"/>
      <c r="C38" s="24"/>
      <c r="D38" s="137" t="s">
        <v>61</v>
      </c>
      <c r="E38" s="138"/>
      <c r="F38" s="138"/>
      <c r="G38" s="138"/>
      <c r="H38" s="172"/>
      <c r="I38" s="172"/>
      <c r="J38" s="138"/>
      <c r="K38" s="139"/>
      <c r="L38" s="15"/>
      <c r="M38" s="27"/>
      <c r="N38" s="25"/>
    </row>
    <row r="39" spans="2:14" s="28" customFormat="1" ht="17.25" customHeight="1" x14ac:dyDescent="0.25">
      <c r="B39" s="24"/>
      <c r="C39" s="24"/>
      <c r="D39" s="32" t="s">
        <v>62</v>
      </c>
      <c r="E39" s="138"/>
      <c r="F39" s="138"/>
      <c r="G39" s="138"/>
      <c r="H39" s="172"/>
      <c r="I39" s="172"/>
      <c r="J39" s="138"/>
      <c r="K39" s="138"/>
      <c r="L39" s="15"/>
      <c r="M39" s="27"/>
      <c r="N39" s="25"/>
    </row>
    <row r="40" spans="2:14" s="28" customFormat="1" ht="14.25" customHeight="1" x14ac:dyDescent="0.25">
      <c r="B40" s="24"/>
      <c r="C40" s="24"/>
      <c r="D40" s="33" t="s">
        <v>2</v>
      </c>
      <c r="E40" s="138"/>
      <c r="F40" s="138"/>
      <c r="G40" s="138"/>
      <c r="H40" s="172"/>
      <c r="I40" s="172"/>
      <c r="J40" s="138"/>
      <c r="K40" s="138"/>
      <c r="L40" s="57">
        <f>L38+L39</f>
        <v>0</v>
      </c>
      <c r="M40" s="27"/>
      <c r="N40" s="25"/>
    </row>
    <row r="41" spans="2:14" s="28" customFormat="1" ht="14.25" customHeight="1" thickBot="1" x14ac:dyDescent="0.3">
      <c r="B41" s="24"/>
      <c r="C41" s="34"/>
      <c r="D41" s="20"/>
      <c r="E41" s="20"/>
      <c r="F41" s="22"/>
      <c r="G41" s="22"/>
      <c r="H41" s="22"/>
      <c r="I41" s="22"/>
      <c r="J41" s="22"/>
      <c r="K41" s="22"/>
      <c r="L41" s="35"/>
      <c r="M41" s="27"/>
    </row>
    <row r="42" spans="2:14" s="28" customFormat="1" ht="15" customHeight="1" thickBot="1" x14ac:dyDescent="0.3">
      <c r="B42" s="24"/>
      <c r="C42" s="25"/>
      <c r="D42" s="25"/>
      <c r="E42" s="25"/>
      <c r="F42" s="25"/>
      <c r="G42" s="25"/>
      <c r="H42" s="25"/>
      <c r="I42" s="25"/>
      <c r="J42" s="25"/>
      <c r="K42" s="25"/>
      <c r="L42" s="25"/>
      <c r="M42" s="27"/>
      <c r="N42" s="25"/>
    </row>
    <row r="43" spans="2:14" s="28" customFormat="1" ht="15" customHeight="1" x14ac:dyDescent="0.25">
      <c r="B43" s="24"/>
      <c r="C43" s="140"/>
      <c r="D43" s="65" t="s">
        <v>63</v>
      </c>
      <c r="E43" s="8"/>
      <c r="F43" s="8"/>
      <c r="G43" s="8"/>
      <c r="H43" s="8"/>
      <c r="I43" s="8"/>
      <c r="J43" s="323" t="s">
        <v>38</v>
      </c>
      <c r="K43" s="324"/>
      <c r="L43" s="325"/>
      <c r="M43" s="27"/>
      <c r="N43" s="25"/>
    </row>
    <row r="44" spans="2:14" s="28" customFormat="1" ht="17.25" customHeight="1" x14ac:dyDescent="0.25">
      <c r="B44" s="24"/>
      <c r="C44" s="24"/>
      <c r="D44" s="305" t="s">
        <v>64</v>
      </c>
      <c r="E44" s="306"/>
      <c r="F44" s="307"/>
      <c r="G44" s="305" t="s">
        <v>75</v>
      </c>
      <c r="H44" s="306"/>
      <c r="I44" s="307"/>
      <c r="J44" s="3" t="s">
        <v>43</v>
      </c>
      <c r="K44" s="3" t="s">
        <v>44</v>
      </c>
      <c r="L44" s="4" t="s">
        <v>45</v>
      </c>
      <c r="M44" s="27"/>
      <c r="N44" s="25"/>
    </row>
    <row r="45" spans="2:14" s="40" customFormat="1" ht="17.25" customHeight="1" x14ac:dyDescent="0.25">
      <c r="B45" s="36"/>
      <c r="C45" s="36"/>
      <c r="D45" s="308" t="s">
        <v>1200</v>
      </c>
      <c r="E45" s="309"/>
      <c r="F45" s="310"/>
      <c r="G45" s="379">
        <v>2</v>
      </c>
      <c r="H45" s="344"/>
      <c r="I45" s="380"/>
      <c r="J45" s="56">
        <f>SUM(L17:L18)</f>
        <v>755561.6</v>
      </c>
      <c r="K45" s="37"/>
      <c r="L45" s="38"/>
      <c r="M45" s="39"/>
      <c r="N45" s="1"/>
    </row>
    <row r="46" spans="2:14" s="28" customFormat="1" ht="17.25" customHeight="1" x14ac:dyDescent="0.25">
      <c r="B46" s="24"/>
      <c r="C46" s="24"/>
      <c r="D46" s="308" t="s">
        <v>69</v>
      </c>
      <c r="E46" s="309"/>
      <c r="F46" s="310"/>
      <c r="G46" s="384"/>
      <c r="H46" s="385"/>
      <c r="I46" s="386"/>
      <c r="J46" s="56">
        <f>L40</f>
        <v>0</v>
      </c>
      <c r="K46" s="42"/>
      <c r="L46" s="43"/>
      <c r="M46" s="27"/>
      <c r="N46" s="25"/>
    </row>
    <row r="47" spans="2:14" s="28" customFormat="1" ht="17.25" customHeight="1" x14ac:dyDescent="0.25">
      <c r="B47" s="24"/>
      <c r="C47" s="24"/>
      <c r="D47" s="308" t="s">
        <v>70</v>
      </c>
      <c r="E47" s="309"/>
      <c r="F47" s="310"/>
      <c r="G47" s="384"/>
      <c r="H47" s="385"/>
      <c r="I47" s="386"/>
      <c r="J47" s="42"/>
      <c r="K47" s="41"/>
      <c r="L47" s="15">
        <f>K33</f>
        <v>188890.40000000002</v>
      </c>
      <c r="M47" s="27"/>
      <c r="N47" s="25"/>
    </row>
    <row r="48" spans="2:14" s="28" customFormat="1" ht="17.25" customHeight="1" x14ac:dyDescent="0.25">
      <c r="B48" s="24"/>
      <c r="C48" s="24"/>
      <c r="D48" s="308" t="s">
        <v>71</v>
      </c>
      <c r="E48" s="309"/>
      <c r="F48" s="310"/>
      <c r="G48" s="379"/>
      <c r="H48" s="344"/>
      <c r="I48" s="380"/>
      <c r="J48" s="42"/>
      <c r="K48" s="42"/>
      <c r="L48" s="15"/>
      <c r="M48" s="27"/>
      <c r="N48" s="25"/>
    </row>
    <row r="49" spans="2:14" s="28" customFormat="1" ht="17.25" customHeight="1" x14ac:dyDescent="0.25">
      <c r="B49" s="24"/>
      <c r="C49" s="24"/>
      <c r="D49" s="305" t="s">
        <v>72</v>
      </c>
      <c r="E49" s="306"/>
      <c r="F49" s="307"/>
      <c r="G49" s="387">
        <f>G48+G45</f>
        <v>2</v>
      </c>
      <c r="H49" s="388"/>
      <c r="I49" s="389"/>
      <c r="J49" s="14">
        <f>J46+J45</f>
        <v>755561.6</v>
      </c>
      <c r="K49" s="14">
        <f>K47</f>
        <v>0</v>
      </c>
      <c r="L49" s="15">
        <f>L48+L47</f>
        <v>188890.40000000002</v>
      </c>
      <c r="M49" s="27"/>
      <c r="N49" s="25"/>
    </row>
    <row r="50" spans="2:14" s="28" customFormat="1" ht="17.25" customHeight="1" thickBot="1" x14ac:dyDescent="0.3">
      <c r="B50" s="24"/>
      <c r="C50" s="34"/>
      <c r="D50" s="311" t="s">
        <v>73</v>
      </c>
      <c r="E50" s="312"/>
      <c r="F50" s="313"/>
      <c r="G50" s="381">
        <f>G49</f>
        <v>2</v>
      </c>
      <c r="H50" s="382"/>
      <c r="I50" s="383"/>
      <c r="J50" s="345">
        <f>J49+K49+L49</f>
        <v>944452</v>
      </c>
      <c r="K50" s="346"/>
      <c r="L50" s="347"/>
      <c r="M50" s="27"/>
      <c r="N50" s="25"/>
    </row>
    <row r="51" spans="2:14" ht="13.5" thickBot="1" x14ac:dyDescent="0.3">
      <c r="B51" s="19"/>
      <c r="C51" s="52"/>
      <c r="D51" s="52"/>
      <c r="E51" s="52"/>
      <c r="F51" s="52"/>
      <c r="G51" s="52"/>
      <c r="H51" s="52"/>
      <c r="I51" s="52"/>
      <c r="J51" s="52"/>
      <c r="K51" s="52"/>
      <c r="L51" s="52"/>
      <c r="M51" s="53"/>
      <c r="N51" s="46"/>
    </row>
  </sheetData>
  <mergeCells count="30">
    <mergeCell ref="D50:F50"/>
    <mergeCell ref="D45:F45"/>
    <mergeCell ref="D46:F46"/>
    <mergeCell ref="D47:F47"/>
    <mergeCell ref="D48:F48"/>
    <mergeCell ref="D49:F49"/>
    <mergeCell ref="J43:L43"/>
    <mergeCell ref="J50:L50"/>
    <mergeCell ref="C3:L5"/>
    <mergeCell ref="C9:D10"/>
    <mergeCell ref="E9:E10"/>
    <mergeCell ref="D15:E15"/>
    <mergeCell ref="F15:F16"/>
    <mergeCell ref="G15:G16"/>
    <mergeCell ref="J15:J16"/>
    <mergeCell ref="K15:K16"/>
    <mergeCell ref="L15:L16"/>
    <mergeCell ref="J8:K8"/>
    <mergeCell ref="J9:K9"/>
    <mergeCell ref="J10:K10"/>
    <mergeCell ref="J11:K11"/>
    <mergeCell ref="D44:F44"/>
    <mergeCell ref="G48:I48"/>
    <mergeCell ref="G49:I49"/>
    <mergeCell ref="G50:I50"/>
    <mergeCell ref="H15:I16"/>
    <mergeCell ref="G44:I44"/>
    <mergeCell ref="G45:I45"/>
    <mergeCell ref="G46:I46"/>
    <mergeCell ref="G47:I47"/>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5">
    <pageSetUpPr fitToPage="1"/>
  </sheetPr>
  <dimension ref="B1:N99"/>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17</v>
      </c>
      <c r="F8" s="48"/>
      <c r="G8" s="1" t="s">
        <v>32</v>
      </c>
      <c r="H8" s="1"/>
      <c r="I8" s="1"/>
      <c r="J8" s="343" t="s">
        <v>700</v>
      </c>
      <c r="K8" s="343"/>
      <c r="L8" s="48"/>
      <c r="M8" s="49"/>
    </row>
    <row r="9" spans="2:13" s="50" customFormat="1" x14ac:dyDescent="0.25">
      <c r="B9" s="47"/>
      <c r="C9" s="48" t="s">
        <v>76</v>
      </c>
      <c r="D9" s="48"/>
      <c r="E9" s="150">
        <v>808209</v>
      </c>
      <c r="F9" s="48" t="s">
        <v>33</v>
      </c>
      <c r="G9" s="1" t="s">
        <v>34</v>
      </c>
      <c r="H9" s="1"/>
      <c r="I9" s="1"/>
      <c r="J9" s="344" t="s">
        <v>701</v>
      </c>
      <c r="K9" s="344"/>
      <c r="L9" s="48"/>
      <c r="M9" s="49"/>
    </row>
    <row r="10" spans="2:13" s="50" customFormat="1" x14ac:dyDescent="0.25">
      <c r="B10" s="47"/>
      <c r="C10" s="48"/>
      <c r="D10" s="48"/>
      <c r="E10" s="48"/>
      <c r="F10" s="48"/>
      <c r="G10" s="1" t="s">
        <v>35</v>
      </c>
      <c r="H10" s="1"/>
      <c r="I10" s="1"/>
      <c r="J10" s="344">
        <v>1702</v>
      </c>
      <c r="K10" s="344"/>
      <c r="L10" s="48"/>
      <c r="M10" s="49"/>
    </row>
    <row r="11" spans="2:13" s="50" customFormat="1" x14ac:dyDescent="0.25">
      <c r="B11" s="47"/>
      <c r="C11" s="48"/>
      <c r="D11" s="48"/>
      <c r="E11" s="48"/>
      <c r="F11" s="48"/>
      <c r="G11" s="1" t="s">
        <v>36</v>
      </c>
      <c r="H11" s="1"/>
      <c r="I11" s="1"/>
      <c r="J11" s="344">
        <v>3080054052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16" t="s">
        <v>79</v>
      </c>
      <c r="E16" s="213" t="s">
        <v>80</v>
      </c>
      <c r="F16" s="318"/>
      <c r="G16" s="318"/>
      <c r="H16" s="318"/>
      <c r="I16" s="318"/>
      <c r="J16" s="318"/>
      <c r="K16" s="318"/>
      <c r="L16" s="349"/>
      <c r="M16" s="10"/>
    </row>
    <row r="17" spans="2:13" ht="30" customHeight="1" x14ac:dyDescent="0.25">
      <c r="B17" s="5"/>
      <c r="C17" s="5"/>
      <c r="D17" s="214" t="s">
        <v>702</v>
      </c>
      <c r="E17" s="215" t="s">
        <v>703</v>
      </c>
      <c r="F17" s="66">
        <v>67</v>
      </c>
      <c r="G17" s="67" t="s">
        <v>1268</v>
      </c>
      <c r="H17" s="218">
        <v>2.8</v>
      </c>
      <c r="I17" s="67" t="s">
        <v>1267</v>
      </c>
      <c r="J17" s="67" t="s">
        <v>704</v>
      </c>
      <c r="K17" s="67" t="s">
        <v>705</v>
      </c>
      <c r="L17" s="205">
        <v>121038.59</v>
      </c>
      <c r="M17" s="10"/>
    </row>
    <row r="18" spans="2:13" ht="20.100000000000001" customHeight="1" x14ac:dyDescent="0.25">
      <c r="B18" s="5"/>
      <c r="C18" s="5"/>
      <c r="D18" s="214" t="s">
        <v>706</v>
      </c>
      <c r="E18" s="215" t="s">
        <v>707</v>
      </c>
      <c r="F18" s="66">
        <v>111</v>
      </c>
      <c r="G18" s="67" t="s">
        <v>1268</v>
      </c>
      <c r="H18" s="218">
        <v>1.5</v>
      </c>
      <c r="I18" s="67" t="s">
        <v>1267</v>
      </c>
      <c r="J18" s="67" t="s">
        <v>708</v>
      </c>
      <c r="K18" s="67" t="s">
        <v>709</v>
      </c>
      <c r="L18" s="205">
        <v>61863.08</v>
      </c>
      <c r="M18" s="10"/>
    </row>
    <row r="19" spans="2:13" ht="30" customHeight="1" x14ac:dyDescent="0.25">
      <c r="B19" s="5"/>
      <c r="C19" s="5"/>
      <c r="D19" s="214" t="s">
        <v>710</v>
      </c>
      <c r="E19" s="215" t="s">
        <v>711</v>
      </c>
      <c r="F19" s="66">
        <v>80</v>
      </c>
      <c r="G19" s="67" t="s">
        <v>1285</v>
      </c>
      <c r="H19" s="218">
        <v>1</v>
      </c>
      <c r="I19" s="67" t="s">
        <v>1267</v>
      </c>
      <c r="J19" s="67" t="s">
        <v>256</v>
      </c>
      <c r="K19" s="67" t="s">
        <v>257</v>
      </c>
      <c r="L19" s="205">
        <v>22500</v>
      </c>
      <c r="M19" s="10"/>
    </row>
    <row r="20" spans="2:13" ht="20.100000000000001" customHeight="1" x14ac:dyDescent="0.25">
      <c r="B20" s="5"/>
      <c r="C20" s="5"/>
      <c r="D20" s="214" t="s">
        <v>712</v>
      </c>
      <c r="E20" s="215" t="s">
        <v>713</v>
      </c>
      <c r="F20" s="66">
        <v>154</v>
      </c>
      <c r="G20" s="67" t="s">
        <v>1285</v>
      </c>
      <c r="H20" s="218">
        <v>1</v>
      </c>
      <c r="I20" s="67" t="s">
        <v>1267</v>
      </c>
      <c r="J20" s="67" t="s">
        <v>256</v>
      </c>
      <c r="K20" s="67" t="s">
        <v>257</v>
      </c>
      <c r="L20" s="205">
        <v>22500</v>
      </c>
      <c r="M20" s="10"/>
    </row>
    <row r="21" spans="2:13" ht="30" customHeight="1" x14ac:dyDescent="0.25">
      <c r="B21" s="5"/>
      <c r="C21" s="5"/>
      <c r="D21" s="214" t="s">
        <v>714</v>
      </c>
      <c r="E21" s="215" t="s">
        <v>715</v>
      </c>
      <c r="F21" s="66">
        <v>78</v>
      </c>
      <c r="G21" s="67" t="s">
        <v>1285</v>
      </c>
      <c r="H21" s="218">
        <v>1</v>
      </c>
      <c r="I21" s="67" t="s">
        <v>1267</v>
      </c>
      <c r="J21" s="67" t="s">
        <v>256</v>
      </c>
      <c r="K21" s="67" t="s">
        <v>257</v>
      </c>
      <c r="L21" s="205">
        <v>22598</v>
      </c>
      <c r="M21" s="10"/>
    </row>
    <row r="22" spans="2:13" ht="20.100000000000001" customHeight="1" x14ac:dyDescent="0.25">
      <c r="B22" s="5"/>
      <c r="C22" s="5"/>
      <c r="D22" s="214" t="s">
        <v>716</v>
      </c>
      <c r="E22" s="215" t="s">
        <v>717</v>
      </c>
      <c r="F22" s="66">
        <v>79</v>
      </c>
      <c r="G22" s="67" t="s">
        <v>1283</v>
      </c>
      <c r="H22" s="67">
        <v>300</v>
      </c>
      <c r="I22" s="67" t="s">
        <v>1273</v>
      </c>
      <c r="J22" s="67" t="s">
        <v>148</v>
      </c>
      <c r="K22" s="67" t="s">
        <v>362</v>
      </c>
      <c r="L22" s="205">
        <v>17166.64</v>
      </c>
      <c r="M22" s="10"/>
    </row>
    <row r="23" spans="2:13" ht="30" customHeight="1" x14ac:dyDescent="0.25">
      <c r="B23" s="5"/>
      <c r="C23" s="5"/>
      <c r="D23" s="214" t="s">
        <v>718</v>
      </c>
      <c r="E23" s="215" t="s">
        <v>719</v>
      </c>
      <c r="F23" s="66">
        <v>123</v>
      </c>
      <c r="G23" s="67" t="s">
        <v>1269</v>
      </c>
      <c r="H23" s="218">
        <v>1</v>
      </c>
      <c r="I23" s="67" t="s">
        <v>1267</v>
      </c>
      <c r="J23" s="67" t="s">
        <v>256</v>
      </c>
      <c r="K23" s="67" t="s">
        <v>720</v>
      </c>
      <c r="L23" s="88">
        <v>7500</v>
      </c>
      <c r="M23" s="10"/>
    </row>
    <row r="24" spans="2:13" ht="30" customHeight="1" x14ac:dyDescent="0.25">
      <c r="B24" s="5"/>
      <c r="C24" s="5"/>
      <c r="D24" s="214" t="s">
        <v>721</v>
      </c>
      <c r="E24" s="215" t="s">
        <v>722</v>
      </c>
      <c r="F24" s="66">
        <v>149</v>
      </c>
      <c r="G24" s="67" t="s">
        <v>1269</v>
      </c>
      <c r="H24" s="218">
        <v>1</v>
      </c>
      <c r="I24" s="67" t="s">
        <v>1267</v>
      </c>
      <c r="J24" s="67" t="s">
        <v>256</v>
      </c>
      <c r="K24" s="67" t="s">
        <v>720</v>
      </c>
      <c r="L24" s="88">
        <v>7500</v>
      </c>
      <c r="M24" s="10"/>
    </row>
    <row r="25" spans="2:13" ht="30" customHeight="1" x14ac:dyDescent="0.25">
      <c r="B25" s="5"/>
      <c r="C25" s="5"/>
      <c r="D25" s="214" t="s">
        <v>723</v>
      </c>
      <c r="E25" s="215" t="s">
        <v>724</v>
      </c>
      <c r="F25" s="66">
        <v>64</v>
      </c>
      <c r="G25" s="67" t="s">
        <v>1269</v>
      </c>
      <c r="H25" s="218">
        <v>1</v>
      </c>
      <c r="I25" s="67" t="s">
        <v>1267</v>
      </c>
      <c r="J25" s="67" t="s">
        <v>256</v>
      </c>
      <c r="K25" s="67" t="s">
        <v>720</v>
      </c>
      <c r="L25" s="205">
        <v>5000</v>
      </c>
      <c r="M25" s="10"/>
    </row>
    <row r="26" spans="2:13" ht="30" customHeight="1" x14ac:dyDescent="0.25">
      <c r="B26" s="5"/>
      <c r="C26" s="5"/>
      <c r="D26" s="214" t="s">
        <v>725</v>
      </c>
      <c r="E26" s="215" t="s">
        <v>726</v>
      </c>
      <c r="F26" s="66">
        <v>15</v>
      </c>
      <c r="G26" s="67" t="s">
        <v>1269</v>
      </c>
      <c r="H26" s="218">
        <v>1</v>
      </c>
      <c r="I26" s="67" t="s">
        <v>1267</v>
      </c>
      <c r="J26" s="67" t="s">
        <v>256</v>
      </c>
      <c r="K26" s="67" t="s">
        <v>720</v>
      </c>
      <c r="L26" s="88">
        <v>7500</v>
      </c>
      <c r="M26" s="10"/>
    </row>
    <row r="27" spans="2:13" ht="30" customHeight="1" x14ac:dyDescent="0.25">
      <c r="B27" s="5"/>
      <c r="C27" s="5"/>
      <c r="D27" s="214" t="s">
        <v>727</v>
      </c>
      <c r="E27" s="215" t="s">
        <v>728</v>
      </c>
      <c r="F27" s="66">
        <v>37</v>
      </c>
      <c r="G27" s="67" t="s">
        <v>1269</v>
      </c>
      <c r="H27" s="218">
        <v>1</v>
      </c>
      <c r="I27" s="67" t="s">
        <v>1267</v>
      </c>
      <c r="J27" s="67" t="s">
        <v>256</v>
      </c>
      <c r="K27" s="67" t="s">
        <v>720</v>
      </c>
      <c r="L27" s="88">
        <v>7500</v>
      </c>
      <c r="M27" s="10"/>
    </row>
    <row r="28" spans="2:13" ht="30" customHeight="1" x14ac:dyDescent="0.25">
      <c r="B28" s="5"/>
      <c r="C28" s="5"/>
      <c r="D28" s="214" t="s">
        <v>729</v>
      </c>
      <c r="E28" s="215" t="s">
        <v>730</v>
      </c>
      <c r="F28" s="66">
        <v>42</v>
      </c>
      <c r="G28" s="67" t="s">
        <v>1269</v>
      </c>
      <c r="H28" s="218">
        <v>1</v>
      </c>
      <c r="I28" s="67" t="s">
        <v>1267</v>
      </c>
      <c r="J28" s="67" t="s">
        <v>256</v>
      </c>
      <c r="K28" s="67" t="s">
        <v>720</v>
      </c>
      <c r="L28" s="205">
        <v>6000</v>
      </c>
      <c r="M28" s="10"/>
    </row>
    <row r="29" spans="2:13" ht="30" customHeight="1" x14ac:dyDescent="0.25">
      <c r="B29" s="5"/>
      <c r="C29" s="5"/>
      <c r="D29" s="214" t="s">
        <v>731</v>
      </c>
      <c r="E29" s="215" t="s">
        <v>732</v>
      </c>
      <c r="F29" s="66">
        <v>83</v>
      </c>
      <c r="G29" s="67" t="s">
        <v>1269</v>
      </c>
      <c r="H29" s="218">
        <v>1</v>
      </c>
      <c r="I29" s="67" t="s">
        <v>1267</v>
      </c>
      <c r="J29" s="67" t="s">
        <v>256</v>
      </c>
      <c r="K29" s="67" t="s">
        <v>720</v>
      </c>
      <c r="L29" s="205">
        <v>6000</v>
      </c>
      <c r="M29" s="10"/>
    </row>
    <row r="30" spans="2:13" ht="30" customHeight="1" x14ac:dyDescent="0.25">
      <c r="B30" s="5"/>
      <c r="C30" s="5"/>
      <c r="D30" s="214" t="s">
        <v>733</v>
      </c>
      <c r="E30" s="215" t="s">
        <v>734</v>
      </c>
      <c r="F30" s="66">
        <v>141</v>
      </c>
      <c r="G30" s="67" t="s">
        <v>1269</v>
      </c>
      <c r="H30" s="218">
        <v>2</v>
      </c>
      <c r="I30" s="67" t="s">
        <v>1267</v>
      </c>
      <c r="J30" s="67" t="s">
        <v>260</v>
      </c>
      <c r="K30" s="67" t="s">
        <v>549</v>
      </c>
      <c r="L30" s="205">
        <v>13500</v>
      </c>
      <c r="M30" s="10"/>
    </row>
    <row r="31" spans="2:13" ht="30" customHeight="1" x14ac:dyDescent="0.25">
      <c r="B31" s="5"/>
      <c r="C31" s="5"/>
      <c r="D31" s="214" t="s">
        <v>735</v>
      </c>
      <c r="E31" s="215" t="s">
        <v>736</v>
      </c>
      <c r="F31" s="66">
        <v>179</v>
      </c>
      <c r="G31" s="67" t="s">
        <v>1269</v>
      </c>
      <c r="H31" s="218">
        <v>2</v>
      </c>
      <c r="I31" s="67" t="s">
        <v>1267</v>
      </c>
      <c r="J31" s="67" t="s">
        <v>260</v>
      </c>
      <c r="K31" s="67" t="s">
        <v>549</v>
      </c>
      <c r="L31" s="88">
        <v>15000</v>
      </c>
      <c r="M31" s="10"/>
    </row>
    <row r="32" spans="2:13" ht="20.100000000000001" customHeight="1" x14ac:dyDescent="0.25">
      <c r="B32" s="5"/>
      <c r="C32" s="5"/>
      <c r="D32" s="214" t="s">
        <v>737</v>
      </c>
      <c r="E32" s="215" t="s">
        <v>738</v>
      </c>
      <c r="F32" s="66">
        <v>35</v>
      </c>
      <c r="G32" s="67" t="s">
        <v>1269</v>
      </c>
      <c r="H32" s="218">
        <v>1</v>
      </c>
      <c r="I32" s="67" t="s">
        <v>1267</v>
      </c>
      <c r="J32" s="67" t="s">
        <v>256</v>
      </c>
      <c r="K32" s="67" t="s">
        <v>720</v>
      </c>
      <c r="L32" s="205">
        <v>6000</v>
      </c>
      <c r="M32" s="10"/>
    </row>
    <row r="33" spans="2:13" ht="20.100000000000001" customHeight="1" x14ac:dyDescent="0.25">
      <c r="B33" s="5"/>
      <c r="C33" s="5"/>
      <c r="D33" s="214" t="s">
        <v>739</v>
      </c>
      <c r="E33" s="215" t="s">
        <v>740</v>
      </c>
      <c r="F33" s="66">
        <v>88</v>
      </c>
      <c r="G33" s="67" t="s">
        <v>1269</v>
      </c>
      <c r="H33" s="218">
        <v>1</v>
      </c>
      <c r="I33" s="67" t="s">
        <v>1267</v>
      </c>
      <c r="J33" s="67" t="s">
        <v>256</v>
      </c>
      <c r="K33" s="67" t="s">
        <v>720</v>
      </c>
      <c r="L33" s="205">
        <v>6000</v>
      </c>
      <c r="M33" s="10"/>
    </row>
    <row r="34" spans="2:13" ht="30" customHeight="1" x14ac:dyDescent="0.25">
      <c r="B34" s="5"/>
      <c r="C34" s="5"/>
      <c r="D34" s="214" t="s">
        <v>1226</v>
      </c>
      <c r="E34" s="215" t="s">
        <v>1225</v>
      </c>
      <c r="F34" s="66">
        <v>526</v>
      </c>
      <c r="G34" s="67" t="s">
        <v>1278</v>
      </c>
      <c r="H34" s="209">
        <v>164</v>
      </c>
      <c r="I34" s="67" t="s">
        <v>1273</v>
      </c>
      <c r="J34" s="67" t="s">
        <v>148</v>
      </c>
      <c r="K34" s="67" t="s">
        <v>300</v>
      </c>
      <c r="L34" s="205">
        <v>21992.84</v>
      </c>
      <c r="M34" s="10"/>
    </row>
    <row r="35" spans="2:13" ht="30" customHeight="1" x14ac:dyDescent="0.25">
      <c r="B35" s="5"/>
      <c r="C35" s="230" t="s">
        <v>1288</v>
      </c>
      <c r="D35" s="206" t="s">
        <v>1304</v>
      </c>
      <c r="E35" s="207" t="s">
        <v>1307</v>
      </c>
      <c r="F35" s="208">
        <v>52</v>
      </c>
      <c r="G35" s="209" t="s">
        <v>1264</v>
      </c>
      <c r="H35" s="229">
        <v>1.6</v>
      </c>
      <c r="I35" s="209" t="s">
        <v>1267</v>
      </c>
      <c r="J35" s="209" t="s">
        <v>1308</v>
      </c>
      <c r="K35" s="209" t="s">
        <v>1309</v>
      </c>
      <c r="L35" s="205">
        <v>60000</v>
      </c>
      <c r="M35" s="10"/>
    </row>
    <row r="36" spans="2:13" ht="20.100000000000001" customHeight="1" x14ac:dyDescent="0.25">
      <c r="B36" s="5"/>
      <c r="C36" s="230" t="s">
        <v>1288</v>
      </c>
      <c r="D36" s="206" t="s">
        <v>1305</v>
      </c>
      <c r="E36" s="207" t="s">
        <v>742</v>
      </c>
      <c r="F36" s="208">
        <v>141</v>
      </c>
      <c r="G36" s="209" t="s">
        <v>1269</v>
      </c>
      <c r="H36" s="229">
        <v>1.5</v>
      </c>
      <c r="I36" s="209" t="s">
        <v>1267</v>
      </c>
      <c r="J36" s="209" t="s">
        <v>708</v>
      </c>
      <c r="K36" s="209" t="s">
        <v>709</v>
      </c>
      <c r="L36" s="205">
        <v>10000</v>
      </c>
      <c r="M36" s="10"/>
    </row>
    <row r="37" spans="2:13" ht="30" customHeight="1" x14ac:dyDescent="0.25">
      <c r="B37" s="5"/>
      <c r="C37" s="230" t="s">
        <v>1288</v>
      </c>
      <c r="D37" s="206" t="s">
        <v>723</v>
      </c>
      <c r="E37" s="207" t="s">
        <v>724</v>
      </c>
      <c r="F37" s="208">
        <v>64</v>
      </c>
      <c r="G37" s="209" t="s">
        <v>1277</v>
      </c>
      <c r="H37" s="209">
        <v>8</v>
      </c>
      <c r="I37" s="209" t="s">
        <v>1273</v>
      </c>
      <c r="J37" s="209" t="s">
        <v>148</v>
      </c>
      <c r="K37" s="209" t="s">
        <v>561</v>
      </c>
      <c r="L37" s="205">
        <v>2926.4</v>
      </c>
      <c r="M37" s="10"/>
    </row>
    <row r="38" spans="2:13" ht="20.100000000000001" customHeight="1" thickBot="1" x14ac:dyDescent="0.3">
      <c r="B38" s="5"/>
      <c r="C38" s="230" t="s">
        <v>1288</v>
      </c>
      <c r="D38" s="231" t="s">
        <v>1306</v>
      </c>
      <c r="E38" s="232" t="s">
        <v>1310</v>
      </c>
      <c r="F38" s="211">
        <v>108</v>
      </c>
      <c r="G38" s="233" t="s">
        <v>1278</v>
      </c>
      <c r="H38" s="233">
        <v>30</v>
      </c>
      <c r="I38" s="233" t="s">
        <v>1273</v>
      </c>
      <c r="J38" s="233" t="s">
        <v>148</v>
      </c>
      <c r="K38" s="233" t="s">
        <v>300</v>
      </c>
      <c r="L38" s="228">
        <v>5148.34</v>
      </c>
      <c r="M38" s="10"/>
    </row>
    <row r="39" spans="2:13" ht="6" customHeight="1" thickBot="1" x14ac:dyDescent="0.3">
      <c r="B39" s="5"/>
      <c r="C39" s="19"/>
      <c r="D39" s="52"/>
      <c r="E39" s="52"/>
      <c r="F39" s="52"/>
      <c r="G39" s="52"/>
      <c r="H39" s="52"/>
      <c r="I39" s="52"/>
      <c r="J39" s="52"/>
      <c r="K39" s="52"/>
      <c r="L39" s="53"/>
      <c r="M39" s="10"/>
    </row>
    <row r="40" spans="2:13" ht="9" customHeight="1" x14ac:dyDescent="0.25">
      <c r="B40" s="5"/>
      <c r="C40" s="46"/>
      <c r="D40" s="46"/>
      <c r="E40" s="46"/>
      <c r="F40" s="46"/>
      <c r="G40" s="46"/>
      <c r="H40" s="46"/>
      <c r="I40" s="46"/>
      <c r="J40" s="46"/>
      <c r="K40" s="46"/>
      <c r="L40" s="46"/>
      <c r="M40" s="10"/>
    </row>
    <row r="41" spans="2:13" ht="3.75" customHeight="1" thickBot="1" x14ac:dyDescent="0.3">
      <c r="B41" s="5"/>
      <c r="C41" s="46"/>
      <c r="D41" s="46"/>
      <c r="E41" s="46"/>
      <c r="F41" s="46"/>
      <c r="G41" s="46"/>
      <c r="H41" s="46"/>
      <c r="I41" s="46"/>
      <c r="J41" s="46"/>
      <c r="K41" s="46"/>
      <c r="L41" s="46"/>
      <c r="M41" s="10"/>
    </row>
    <row r="42" spans="2:13" ht="15" customHeight="1" x14ac:dyDescent="0.25">
      <c r="B42" s="5"/>
      <c r="C42" s="6"/>
      <c r="D42" s="65" t="s">
        <v>41</v>
      </c>
      <c r="E42" s="44"/>
      <c r="F42" s="44"/>
      <c r="G42" s="44"/>
      <c r="H42" s="44"/>
      <c r="I42" s="44"/>
      <c r="J42" s="44"/>
      <c r="K42" s="44"/>
      <c r="L42" s="45"/>
      <c r="M42" s="10"/>
    </row>
    <row r="43" spans="2:13" ht="8.25" customHeight="1" thickBot="1" x14ac:dyDescent="0.3">
      <c r="B43" s="5"/>
      <c r="C43" s="5"/>
      <c r="D43" s="48"/>
      <c r="E43" s="46"/>
      <c r="F43" s="46"/>
      <c r="G43" s="46"/>
      <c r="H43" s="46"/>
      <c r="I43" s="46"/>
      <c r="J43" s="46"/>
      <c r="K43" s="46"/>
      <c r="L43" s="10"/>
      <c r="M43" s="10"/>
    </row>
    <row r="44" spans="2:13" ht="13.5" customHeight="1" x14ac:dyDescent="0.25">
      <c r="B44" s="5"/>
      <c r="C44" s="5"/>
      <c r="D44" s="350" t="s">
        <v>74</v>
      </c>
      <c r="E44" s="351"/>
      <c r="F44" s="351"/>
      <c r="G44" s="317" t="s">
        <v>82</v>
      </c>
      <c r="H44" s="317"/>
      <c r="I44" s="317"/>
      <c r="J44" s="317" t="s">
        <v>83</v>
      </c>
      <c r="K44" s="317" t="s">
        <v>38</v>
      </c>
      <c r="L44" s="348"/>
      <c r="M44" s="10"/>
    </row>
    <row r="45" spans="2:13" ht="15" customHeight="1" x14ac:dyDescent="0.25">
      <c r="B45" s="5"/>
      <c r="C45" s="5"/>
      <c r="D45" s="217" t="s">
        <v>39</v>
      </c>
      <c r="E45" s="404" t="s">
        <v>40</v>
      </c>
      <c r="F45" s="404"/>
      <c r="G45" s="318"/>
      <c r="H45" s="318"/>
      <c r="I45" s="318"/>
      <c r="J45" s="318"/>
      <c r="K45" s="318"/>
      <c r="L45" s="349"/>
      <c r="M45" s="10"/>
    </row>
    <row r="46" spans="2:13" ht="30" customHeight="1" x14ac:dyDescent="0.25">
      <c r="B46" s="5"/>
      <c r="C46" s="5"/>
      <c r="D46" s="51" t="s">
        <v>741</v>
      </c>
      <c r="E46" s="405" t="s">
        <v>742</v>
      </c>
      <c r="F46" s="405"/>
      <c r="G46" s="412" t="s">
        <v>743</v>
      </c>
      <c r="H46" s="412"/>
      <c r="I46" s="412"/>
      <c r="J46" s="78" t="s">
        <v>749</v>
      </c>
      <c r="K46" s="408">
        <v>120000</v>
      </c>
      <c r="L46" s="409"/>
      <c r="M46" s="10"/>
    </row>
    <row r="47" spans="2:13" ht="30" customHeight="1" x14ac:dyDescent="0.25">
      <c r="B47" s="5"/>
      <c r="C47" s="5"/>
      <c r="D47" s="51" t="s">
        <v>744</v>
      </c>
      <c r="E47" s="405" t="s">
        <v>745</v>
      </c>
      <c r="F47" s="405"/>
      <c r="G47" s="412" t="s">
        <v>746</v>
      </c>
      <c r="H47" s="412"/>
      <c r="I47" s="412"/>
      <c r="J47" s="78" t="s">
        <v>174</v>
      </c>
      <c r="K47" s="406">
        <v>52495.19</v>
      </c>
      <c r="L47" s="407"/>
      <c r="M47" s="10"/>
    </row>
    <row r="48" spans="2:13" ht="30" customHeight="1" x14ac:dyDescent="0.25">
      <c r="B48" s="5"/>
      <c r="C48" s="5"/>
      <c r="D48" s="51" t="s">
        <v>747</v>
      </c>
      <c r="E48" s="405" t="s">
        <v>748</v>
      </c>
      <c r="F48" s="405"/>
      <c r="G48" s="494" t="s">
        <v>746</v>
      </c>
      <c r="H48" s="494"/>
      <c r="I48" s="494"/>
      <c r="J48" s="78" t="s">
        <v>174</v>
      </c>
      <c r="K48" s="406">
        <v>14338.12</v>
      </c>
      <c r="L48" s="407"/>
      <c r="M48" s="10"/>
    </row>
    <row r="49" spans="2:14" ht="30" customHeight="1" thickBot="1" x14ac:dyDescent="0.3">
      <c r="B49" s="5"/>
      <c r="C49" s="230" t="s">
        <v>1288</v>
      </c>
      <c r="D49" s="236" t="s">
        <v>1311</v>
      </c>
      <c r="E49" s="415" t="s">
        <v>176</v>
      </c>
      <c r="F49" s="416"/>
      <c r="G49" s="495" t="s">
        <v>1068</v>
      </c>
      <c r="H49" s="496"/>
      <c r="I49" s="497"/>
      <c r="J49" s="237" t="s">
        <v>174</v>
      </c>
      <c r="K49" s="354">
        <v>1000</v>
      </c>
      <c r="L49" s="355"/>
      <c r="M49" s="10"/>
    </row>
    <row r="50" spans="2:14" ht="6" customHeight="1" thickBot="1" x14ac:dyDescent="0.3">
      <c r="B50" s="5"/>
      <c r="C50" s="19"/>
      <c r="D50" s="52"/>
      <c r="E50" s="151"/>
      <c r="F50" s="151"/>
      <c r="G50" s="151"/>
      <c r="H50" s="151"/>
      <c r="I50" s="151"/>
      <c r="J50" s="151"/>
      <c r="K50" s="151"/>
      <c r="L50" s="152"/>
      <c r="M50" s="10"/>
    </row>
    <row r="51" spans="2:14" ht="15.75" customHeight="1" thickBot="1" x14ac:dyDescent="0.3">
      <c r="B51" s="5"/>
      <c r="C51" s="46"/>
      <c r="D51" s="46"/>
      <c r="E51" s="46"/>
      <c r="F51" s="46"/>
      <c r="G51" s="46"/>
      <c r="H51" s="46"/>
      <c r="I51" s="46"/>
      <c r="J51" s="46"/>
      <c r="K51" s="46"/>
      <c r="L51" s="46"/>
      <c r="M51" s="10"/>
      <c r="N51" s="46"/>
    </row>
    <row r="52" spans="2:14" ht="15" customHeight="1" x14ac:dyDescent="0.25">
      <c r="B52" s="5"/>
      <c r="C52" s="140"/>
      <c r="D52" s="7" t="s">
        <v>42</v>
      </c>
      <c r="E52" s="8"/>
      <c r="F52" s="8"/>
      <c r="G52" s="8"/>
      <c r="H52" s="8"/>
      <c r="I52" s="8"/>
      <c r="J52" s="8"/>
      <c r="K52" s="8"/>
      <c r="L52" s="142"/>
      <c r="M52" s="27"/>
      <c r="N52" s="46"/>
    </row>
    <row r="53" spans="2:14" ht="6.75" customHeight="1" thickBot="1" x14ac:dyDescent="0.3">
      <c r="B53" s="5"/>
      <c r="C53" s="24"/>
      <c r="D53" s="25"/>
      <c r="E53" s="25"/>
      <c r="F53" s="25"/>
      <c r="G53" s="25"/>
      <c r="H53" s="25"/>
      <c r="I53" s="25"/>
      <c r="J53" s="25"/>
      <c r="K53" s="25"/>
      <c r="L53" s="27"/>
      <c r="M53" s="27"/>
      <c r="N53" s="46"/>
    </row>
    <row r="54" spans="2:14" s="50" customFormat="1" ht="16.5" customHeight="1" x14ac:dyDescent="0.25">
      <c r="B54" s="47"/>
      <c r="C54" s="36"/>
      <c r="D54" s="350" t="s">
        <v>74</v>
      </c>
      <c r="E54" s="351"/>
      <c r="F54" s="317" t="s">
        <v>82</v>
      </c>
      <c r="G54" s="319" t="s">
        <v>83</v>
      </c>
      <c r="H54" s="366"/>
      <c r="I54" s="367"/>
      <c r="J54" s="317" t="s">
        <v>38</v>
      </c>
      <c r="K54" s="317"/>
      <c r="L54" s="348"/>
      <c r="M54" s="49"/>
    </row>
    <row r="55" spans="2:14" s="50" customFormat="1" ht="17.25" customHeight="1" x14ac:dyDescent="0.25">
      <c r="B55" s="47"/>
      <c r="C55" s="36"/>
      <c r="D55" s="135" t="s">
        <v>39</v>
      </c>
      <c r="E55" s="132" t="s">
        <v>40</v>
      </c>
      <c r="F55" s="318"/>
      <c r="G55" s="321"/>
      <c r="H55" s="368"/>
      <c r="I55" s="369"/>
      <c r="J55" s="3" t="s">
        <v>43</v>
      </c>
      <c r="K55" s="3" t="s">
        <v>44</v>
      </c>
      <c r="L55" s="4" t="s">
        <v>45</v>
      </c>
      <c r="M55" s="49"/>
    </row>
    <row r="56" spans="2:14" ht="18" customHeight="1" thickBot="1" x14ac:dyDescent="0.3">
      <c r="B56" s="5"/>
      <c r="C56" s="24"/>
      <c r="D56" s="59"/>
      <c r="E56" s="60"/>
      <c r="F56" s="61"/>
      <c r="G56" s="376"/>
      <c r="H56" s="377"/>
      <c r="I56" s="378"/>
      <c r="J56" s="62"/>
      <c r="K56" s="121"/>
      <c r="L56" s="63"/>
      <c r="M56" s="10"/>
    </row>
    <row r="57" spans="2:14" ht="6" customHeight="1" thickBot="1" x14ac:dyDescent="0.3">
      <c r="B57" s="5"/>
      <c r="C57" s="34"/>
      <c r="D57" s="153"/>
      <c r="E57" s="20"/>
      <c r="F57" s="154"/>
      <c r="G57" s="155"/>
      <c r="H57" s="155"/>
      <c r="I57" s="155"/>
      <c r="J57" s="155"/>
      <c r="K57" s="155"/>
      <c r="L57" s="156"/>
      <c r="M57" s="27"/>
      <c r="N57" s="46"/>
    </row>
    <row r="58" spans="2:14" ht="13.5" customHeight="1" thickBot="1" x14ac:dyDescent="0.3">
      <c r="B58" s="5"/>
      <c r="C58" s="25"/>
      <c r="D58" s="157"/>
      <c r="E58" s="26"/>
      <c r="F58" s="158"/>
      <c r="G58" s="159"/>
      <c r="H58" s="159"/>
      <c r="I58" s="159"/>
      <c r="J58" s="159"/>
      <c r="K58" s="159"/>
      <c r="L58" s="159"/>
      <c r="M58" s="27"/>
      <c r="N58" s="46"/>
    </row>
    <row r="59" spans="2:14" ht="15" customHeight="1" x14ac:dyDescent="0.25">
      <c r="B59" s="5"/>
      <c r="C59" s="140"/>
      <c r="D59" s="7" t="s">
        <v>46</v>
      </c>
      <c r="E59" s="8"/>
      <c r="F59" s="8"/>
      <c r="G59" s="8"/>
      <c r="H59" s="8"/>
      <c r="I59" s="8"/>
      <c r="J59" s="8"/>
      <c r="K59" s="8"/>
      <c r="L59" s="142"/>
      <c r="M59" s="27"/>
      <c r="N59" s="46"/>
    </row>
    <row r="60" spans="2:14" ht="5.25" customHeight="1" thickBot="1" x14ac:dyDescent="0.3">
      <c r="B60" s="5"/>
      <c r="C60" s="24"/>
      <c r="D60" s="25"/>
      <c r="E60" s="25"/>
      <c r="F60" s="25"/>
      <c r="G60" s="25"/>
      <c r="H60" s="25"/>
      <c r="I60" s="25"/>
      <c r="J60" s="25"/>
      <c r="K60" s="25"/>
      <c r="L60" s="27"/>
      <c r="M60" s="27"/>
      <c r="N60" s="46"/>
    </row>
    <row r="61" spans="2:14" s="50" customFormat="1" ht="15" customHeight="1" x14ac:dyDescent="0.25">
      <c r="B61" s="47"/>
      <c r="C61" s="36"/>
      <c r="D61" s="350" t="s">
        <v>74</v>
      </c>
      <c r="E61" s="351"/>
      <c r="F61" s="317" t="s">
        <v>82</v>
      </c>
      <c r="G61" s="319" t="s">
        <v>83</v>
      </c>
      <c r="H61" s="366"/>
      <c r="I61" s="367"/>
      <c r="J61" s="317" t="s">
        <v>38</v>
      </c>
      <c r="K61" s="317"/>
      <c r="L61" s="348"/>
      <c r="M61" s="49"/>
    </row>
    <row r="62" spans="2:14" s="50" customFormat="1" ht="23.25" customHeight="1" x14ac:dyDescent="0.25">
      <c r="B62" s="47"/>
      <c r="C62" s="36"/>
      <c r="D62" s="135" t="s">
        <v>39</v>
      </c>
      <c r="E62" s="132" t="s">
        <v>40</v>
      </c>
      <c r="F62" s="318"/>
      <c r="G62" s="321"/>
      <c r="H62" s="368"/>
      <c r="I62" s="369"/>
      <c r="J62" s="3" t="s">
        <v>43</v>
      </c>
      <c r="K62" s="3" t="s">
        <v>44</v>
      </c>
      <c r="L62" s="4" t="s">
        <v>45</v>
      </c>
      <c r="M62" s="49"/>
    </row>
    <row r="63" spans="2:14" ht="18" customHeight="1" thickBot="1" x14ac:dyDescent="0.3">
      <c r="B63" s="5"/>
      <c r="C63" s="24"/>
      <c r="D63" s="59"/>
      <c r="E63" s="60"/>
      <c r="F63" s="61"/>
      <c r="G63" s="376"/>
      <c r="H63" s="377"/>
      <c r="I63" s="378"/>
      <c r="J63" s="64"/>
      <c r="K63" s="64"/>
      <c r="L63" s="63"/>
      <c r="M63" s="10"/>
    </row>
    <row r="64" spans="2:14" ht="6" customHeight="1" thickBot="1" x14ac:dyDescent="0.3">
      <c r="B64" s="5"/>
      <c r="C64" s="24"/>
      <c r="D64" s="20"/>
      <c r="E64" s="131"/>
      <c r="F64" s="131"/>
      <c r="G64" s="131"/>
      <c r="H64" s="175"/>
      <c r="I64" s="175"/>
      <c r="J64" s="131"/>
      <c r="K64" s="131"/>
      <c r="L64" s="130"/>
      <c r="M64" s="27"/>
      <c r="N64" s="46"/>
    </row>
    <row r="65" spans="2:14" ht="15" customHeight="1" thickBot="1" x14ac:dyDescent="0.3">
      <c r="B65" s="5"/>
      <c r="C65" s="146"/>
      <c r="D65" s="146"/>
      <c r="E65" s="146"/>
      <c r="F65" s="146"/>
      <c r="G65" s="146"/>
      <c r="H65" s="146"/>
      <c r="I65" s="146"/>
      <c r="J65" s="146"/>
      <c r="K65" s="146"/>
      <c r="L65" s="146"/>
      <c r="M65" s="27"/>
      <c r="N65" s="46"/>
    </row>
    <row r="66" spans="2:14" ht="38.25" x14ac:dyDescent="0.25">
      <c r="B66" s="5"/>
      <c r="C66" s="6"/>
      <c r="D66" s="7" t="s">
        <v>85</v>
      </c>
      <c r="E66" s="8"/>
      <c r="F66" s="8"/>
      <c r="G66" s="177"/>
      <c r="H66" s="177"/>
      <c r="I66" s="9"/>
      <c r="J66" s="119" t="s">
        <v>47</v>
      </c>
      <c r="K66" s="119" t="s">
        <v>48</v>
      </c>
      <c r="L66" s="120" t="s">
        <v>49</v>
      </c>
      <c r="M66" s="10"/>
    </row>
    <row r="67" spans="2:14" ht="17.25" customHeight="1" x14ac:dyDescent="0.25">
      <c r="B67" s="5"/>
      <c r="C67" s="5"/>
      <c r="D67" s="12" t="s">
        <v>50</v>
      </c>
      <c r="E67" s="13"/>
      <c r="F67" s="13"/>
      <c r="G67" s="13"/>
      <c r="H67" s="13"/>
      <c r="I67" s="13"/>
      <c r="J67" s="14"/>
      <c r="K67" s="14">
        <v>84407.53</v>
      </c>
      <c r="L67" s="15">
        <f>J67+K67</f>
        <v>84407.53</v>
      </c>
      <c r="M67" s="10"/>
    </row>
    <row r="68" spans="2:14" ht="17.25" customHeight="1" x14ac:dyDescent="0.25">
      <c r="B68" s="5"/>
      <c r="C68" s="5"/>
      <c r="D68" s="12" t="s">
        <v>51</v>
      </c>
      <c r="E68" s="13"/>
      <c r="F68" s="13"/>
      <c r="G68" s="13"/>
      <c r="H68" s="13"/>
      <c r="I68" s="13"/>
      <c r="J68" s="14"/>
      <c r="K68" s="14"/>
      <c r="L68" s="15">
        <f t="shared" ref="L68:L77" si="0">J68+K68</f>
        <v>0</v>
      </c>
      <c r="M68" s="10"/>
    </row>
    <row r="69" spans="2:14" ht="17.25" customHeight="1" x14ac:dyDescent="0.25">
      <c r="B69" s="5"/>
      <c r="C69" s="5"/>
      <c r="D69" s="124" t="s">
        <v>52</v>
      </c>
      <c r="E69" s="136"/>
      <c r="F69" s="136"/>
      <c r="G69" s="136"/>
      <c r="H69" s="176"/>
      <c r="I69" s="176"/>
      <c r="J69" s="14"/>
      <c r="K69" s="14">
        <v>45955.21</v>
      </c>
      <c r="L69" s="15">
        <f t="shared" si="0"/>
        <v>45955.21</v>
      </c>
      <c r="M69" s="10"/>
    </row>
    <row r="70" spans="2:14" ht="17.25" customHeight="1" x14ac:dyDescent="0.25">
      <c r="B70" s="5"/>
      <c r="C70" s="5"/>
      <c r="D70" s="12" t="s">
        <v>53</v>
      </c>
      <c r="E70" s="13"/>
      <c r="F70" s="13"/>
      <c r="G70" s="13"/>
      <c r="H70" s="13"/>
      <c r="I70" s="13"/>
      <c r="J70" s="14"/>
      <c r="K70" s="14"/>
      <c r="L70" s="15">
        <f t="shared" si="0"/>
        <v>0</v>
      </c>
      <c r="M70" s="10"/>
    </row>
    <row r="71" spans="2:14" ht="17.25" customHeight="1" x14ac:dyDescent="0.25">
      <c r="B71" s="5"/>
      <c r="C71" s="5"/>
      <c r="D71" s="12" t="s">
        <v>54</v>
      </c>
      <c r="E71" s="13"/>
      <c r="F71" s="13"/>
      <c r="G71" s="13"/>
      <c r="H71" s="13"/>
      <c r="I71" s="13"/>
      <c r="J71" s="14"/>
      <c r="K71" s="14">
        <v>6894.66</v>
      </c>
      <c r="L71" s="15">
        <f t="shared" si="0"/>
        <v>6894.66</v>
      </c>
      <c r="M71" s="10"/>
    </row>
    <row r="72" spans="2:14" ht="17.25" customHeight="1" x14ac:dyDescent="0.25">
      <c r="B72" s="5"/>
      <c r="C72" s="5"/>
      <c r="D72" s="124" t="s">
        <v>55</v>
      </c>
      <c r="E72" s="136"/>
      <c r="F72" s="136"/>
      <c r="G72" s="136"/>
      <c r="H72" s="176"/>
      <c r="I72" s="176"/>
      <c r="J72" s="14"/>
      <c r="K72" s="14"/>
      <c r="L72" s="15">
        <f t="shared" si="0"/>
        <v>0</v>
      </c>
      <c r="M72" s="10"/>
    </row>
    <row r="73" spans="2:14" ht="17.25" customHeight="1" x14ac:dyDescent="0.25">
      <c r="B73" s="5"/>
      <c r="C73" s="5"/>
      <c r="D73" s="124" t="s">
        <v>56</v>
      </c>
      <c r="E73" s="136"/>
      <c r="F73" s="136"/>
      <c r="G73" s="136"/>
      <c r="H73" s="176"/>
      <c r="I73" s="176"/>
      <c r="J73" s="14"/>
      <c r="K73" s="14">
        <v>18757.23</v>
      </c>
      <c r="L73" s="15">
        <f t="shared" si="0"/>
        <v>18757.23</v>
      </c>
      <c r="M73" s="10"/>
    </row>
    <row r="74" spans="2:14" ht="17.25" customHeight="1" x14ac:dyDescent="0.25">
      <c r="B74" s="5"/>
      <c r="C74" s="5"/>
      <c r="D74" s="124" t="s">
        <v>57</v>
      </c>
      <c r="E74" s="136"/>
      <c r="F74" s="136"/>
      <c r="G74" s="136"/>
      <c r="H74" s="176"/>
      <c r="I74" s="176"/>
      <c r="J74" s="14"/>
      <c r="K74" s="14">
        <v>3751.45</v>
      </c>
      <c r="L74" s="15">
        <f t="shared" si="0"/>
        <v>3751.45</v>
      </c>
      <c r="M74" s="10"/>
    </row>
    <row r="75" spans="2:14" ht="17.25" customHeight="1" x14ac:dyDescent="0.25">
      <c r="B75" s="5"/>
      <c r="C75" s="5"/>
      <c r="D75" s="124" t="s">
        <v>58</v>
      </c>
      <c r="E75" s="136"/>
      <c r="F75" s="136"/>
      <c r="G75" s="136"/>
      <c r="H75" s="176"/>
      <c r="I75" s="176"/>
      <c r="J75" s="14"/>
      <c r="K75" s="14">
        <v>1875.72</v>
      </c>
      <c r="L75" s="15">
        <f t="shared" si="0"/>
        <v>1875.72</v>
      </c>
      <c r="M75" s="10"/>
    </row>
    <row r="76" spans="2:14" ht="17.25" customHeight="1" x14ac:dyDescent="0.25">
      <c r="B76" s="5"/>
      <c r="C76" s="5"/>
      <c r="D76" s="124" t="s">
        <v>59</v>
      </c>
      <c r="E76" s="136"/>
      <c r="F76" s="136"/>
      <c r="G76" s="136"/>
      <c r="H76" s="176"/>
      <c r="I76" s="176"/>
      <c r="J76" s="16"/>
      <c r="K76" s="14"/>
      <c r="L76" s="15">
        <f t="shared" si="0"/>
        <v>0</v>
      </c>
      <c r="M76" s="10"/>
    </row>
    <row r="77" spans="2:14" ht="17.25" customHeight="1" x14ac:dyDescent="0.25">
      <c r="B77" s="5"/>
      <c r="C77" s="5"/>
      <c r="D77" s="124" t="s">
        <v>60</v>
      </c>
      <c r="E77" s="136"/>
      <c r="F77" s="136"/>
      <c r="G77" s="136"/>
      <c r="H77" s="176"/>
      <c r="I77" s="176"/>
      <c r="J77" s="16"/>
      <c r="K77" s="14"/>
      <c r="L77" s="15">
        <f t="shared" si="0"/>
        <v>0</v>
      </c>
      <c r="M77" s="10"/>
    </row>
    <row r="78" spans="2:14" ht="17.25" customHeight="1" x14ac:dyDescent="0.25">
      <c r="B78" s="5"/>
      <c r="C78" s="5"/>
      <c r="D78" s="17" t="s">
        <v>2</v>
      </c>
      <c r="E78" s="2"/>
      <c r="F78" s="2"/>
      <c r="G78" s="2"/>
      <c r="H78" s="2"/>
      <c r="I78" s="2"/>
      <c r="J78" s="18"/>
      <c r="K78" s="18">
        <f>SUM(K67:K77)</f>
        <v>161641.80000000002</v>
      </c>
      <c r="L78" s="55">
        <f>SUM(L67:L77)</f>
        <v>161641.80000000002</v>
      </c>
      <c r="M78" s="10"/>
    </row>
    <row r="79" spans="2:14" ht="15" customHeight="1" thickBot="1" x14ac:dyDescent="0.3">
      <c r="B79" s="5"/>
      <c r="C79" s="19"/>
      <c r="D79" s="20"/>
      <c r="E79" s="21"/>
      <c r="F79" s="21"/>
      <c r="G79" s="21"/>
      <c r="H79" s="21"/>
      <c r="I79" s="21"/>
      <c r="J79" s="22"/>
      <c r="K79" s="22"/>
      <c r="L79" s="23"/>
      <c r="M79" s="10"/>
    </row>
    <row r="80" spans="2:14" ht="15.75" customHeight="1" thickBot="1" x14ac:dyDescent="0.3">
      <c r="B80" s="5"/>
      <c r="C80" s="46"/>
      <c r="D80" s="46"/>
      <c r="E80" s="46"/>
      <c r="F80" s="46"/>
      <c r="G80" s="46"/>
      <c r="H80" s="46"/>
      <c r="I80" s="46"/>
      <c r="J80" s="46"/>
      <c r="K80" s="46"/>
      <c r="L80" s="46"/>
      <c r="M80" s="10"/>
      <c r="N80" s="46"/>
    </row>
    <row r="81" spans="2:14" s="40" customFormat="1" x14ac:dyDescent="0.25">
      <c r="B81" s="36"/>
      <c r="C81" s="147"/>
      <c r="D81" s="7" t="s">
        <v>86</v>
      </c>
      <c r="E81" s="148"/>
      <c r="F81" s="148"/>
      <c r="G81" s="7"/>
      <c r="H81" s="7"/>
      <c r="I81" s="7"/>
      <c r="J81" s="7"/>
      <c r="K81" s="7"/>
      <c r="L81" s="149"/>
      <c r="M81" s="39"/>
      <c r="N81" s="1"/>
    </row>
    <row r="82" spans="2:14" s="28" customFormat="1" ht="17.25" customHeight="1" x14ac:dyDescent="0.25">
      <c r="B82" s="24"/>
      <c r="C82" s="24"/>
      <c r="D82" s="25"/>
      <c r="E82" s="26"/>
      <c r="F82" s="26"/>
      <c r="G82" s="26"/>
      <c r="H82" s="26"/>
      <c r="I82" s="26"/>
      <c r="J82" s="26"/>
      <c r="K82" s="26"/>
      <c r="L82" s="160" t="s">
        <v>38</v>
      </c>
      <c r="M82" s="27"/>
      <c r="N82" s="25"/>
    </row>
    <row r="83" spans="2:14" s="28" customFormat="1" ht="17.25" customHeight="1" x14ac:dyDescent="0.25">
      <c r="B83" s="24"/>
      <c r="C83" s="24"/>
      <c r="D83" s="137" t="s">
        <v>61</v>
      </c>
      <c r="E83" s="138"/>
      <c r="F83" s="138"/>
      <c r="G83" s="138"/>
      <c r="H83" s="172"/>
      <c r="I83" s="172"/>
      <c r="J83" s="138"/>
      <c r="K83" s="139"/>
      <c r="L83" s="15">
        <v>3500</v>
      </c>
      <c r="M83" s="27"/>
      <c r="N83" s="25"/>
    </row>
    <row r="84" spans="2:14" s="28" customFormat="1" ht="17.25" customHeight="1" x14ac:dyDescent="0.25">
      <c r="B84" s="24"/>
      <c r="C84" s="24"/>
      <c r="D84" s="32" t="s">
        <v>62</v>
      </c>
      <c r="E84" s="138"/>
      <c r="F84" s="138"/>
      <c r="G84" s="138"/>
      <c r="H84" s="172"/>
      <c r="I84" s="172"/>
      <c r="J84" s="138"/>
      <c r="K84" s="138"/>
      <c r="L84" s="15"/>
      <c r="M84" s="27"/>
      <c r="N84" s="25"/>
    </row>
    <row r="85" spans="2:14" s="28" customFormat="1" ht="14.25" customHeight="1" x14ac:dyDescent="0.25">
      <c r="B85" s="24"/>
      <c r="C85" s="24"/>
      <c r="D85" s="33" t="s">
        <v>2</v>
      </c>
      <c r="E85" s="138"/>
      <c r="F85" s="138"/>
      <c r="G85" s="138"/>
      <c r="H85" s="172"/>
      <c r="I85" s="172"/>
      <c r="J85" s="138"/>
      <c r="K85" s="138"/>
      <c r="L85" s="57">
        <f>L83+L84</f>
        <v>3500</v>
      </c>
      <c r="M85" s="27"/>
      <c r="N85" s="25"/>
    </row>
    <row r="86" spans="2:14" s="28" customFormat="1" ht="14.25" customHeight="1" thickBot="1" x14ac:dyDescent="0.3">
      <c r="B86" s="24"/>
      <c r="C86" s="34"/>
      <c r="D86" s="20"/>
      <c r="E86" s="20"/>
      <c r="F86" s="22"/>
      <c r="G86" s="22"/>
      <c r="H86" s="22"/>
      <c r="I86" s="22"/>
      <c r="J86" s="22"/>
      <c r="K86" s="22"/>
      <c r="L86" s="35"/>
      <c r="M86" s="27"/>
    </row>
    <row r="87" spans="2:14" s="28" customFormat="1" ht="15" customHeight="1" thickBot="1" x14ac:dyDescent="0.3">
      <c r="B87" s="24"/>
      <c r="C87" s="25"/>
      <c r="D87" s="25"/>
      <c r="E87" s="25"/>
      <c r="F87" s="25"/>
      <c r="G87" s="25"/>
      <c r="H87" s="25"/>
      <c r="I87" s="25"/>
      <c r="J87" s="25"/>
      <c r="K87" s="25"/>
      <c r="L87" s="25"/>
      <c r="M87" s="27"/>
      <c r="N87" s="25"/>
    </row>
    <row r="88" spans="2:14" s="28" customFormat="1" ht="15" customHeight="1" x14ac:dyDescent="0.25">
      <c r="B88" s="24"/>
      <c r="C88" s="140"/>
      <c r="D88" s="65" t="s">
        <v>63</v>
      </c>
      <c r="E88" s="8"/>
      <c r="F88" s="8"/>
      <c r="G88" s="8"/>
      <c r="H88" s="8"/>
      <c r="I88" s="8"/>
      <c r="J88" s="323" t="s">
        <v>38</v>
      </c>
      <c r="K88" s="324"/>
      <c r="L88" s="325"/>
      <c r="M88" s="27"/>
      <c r="N88" s="25"/>
    </row>
    <row r="89" spans="2:14" s="28" customFormat="1" ht="17.25" customHeight="1" x14ac:dyDescent="0.25">
      <c r="B89" s="24"/>
      <c r="C89" s="24"/>
      <c r="D89" s="305" t="s">
        <v>64</v>
      </c>
      <c r="E89" s="306"/>
      <c r="F89" s="307"/>
      <c r="G89" s="305" t="s">
        <v>75</v>
      </c>
      <c r="H89" s="306"/>
      <c r="I89" s="307"/>
      <c r="J89" s="3" t="s">
        <v>43</v>
      </c>
      <c r="K89" s="3" t="s">
        <v>44</v>
      </c>
      <c r="L89" s="4" t="s">
        <v>45</v>
      </c>
      <c r="M89" s="27"/>
      <c r="N89" s="25"/>
    </row>
    <row r="90" spans="2:14" s="40" customFormat="1" ht="17.25" customHeight="1" x14ac:dyDescent="0.25">
      <c r="B90" s="36"/>
      <c r="C90" s="36"/>
      <c r="D90" s="308" t="s">
        <v>65</v>
      </c>
      <c r="E90" s="309"/>
      <c r="F90" s="310"/>
      <c r="G90" s="379">
        <v>22</v>
      </c>
      <c r="H90" s="344"/>
      <c r="I90" s="380"/>
      <c r="J90" s="56">
        <f>SUM(L17:L38)</f>
        <v>455233.89000000007</v>
      </c>
      <c r="K90" s="37"/>
      <c r="L90" s="38"/>
      <c r="M90" s="39"/>
      <c r="N90" s="1"/>
    </row>
    <row r="91" spans="2:14" s="28" customFormat="1" ht="17.25" customHeight="1" x14ac:dyDescent="0.25">
      <c r="B91" s="24"/>
      <c r="C91" s="24"/>
      <c r="D91" s="308" t="s">
        <v>66</v>
      </c>
      <c r="E91" s="309"/>
      <c r="F91" s="310"/>
      <c r="G91" s="379">
        <v>4</v>
      </c>
      <c r="H91" s="344"/>
      <c r="I91" s="380"/>
      <c r="J91" s="56">
        <f>SUM(K46:L49)</f>
        <v>187833.31</v>
      </c>
      <c r="K91" s="42"/>
      <c r="L91" s="43"/>
      <c r="M91" s="27"/>
      <c r="N91" s="25"/>
    </row>
    <row r="92" spans="2:14" s="28" customFormat="1" ht="17.25" customHeight="1" x14ac:dyDescent="0.25">
      <c r="B92" s="24"/>
      <c r="C92" s="24"/>
      <c r="D92" s="308" t="s">
        <v>67</v>
      </c>
      <c r="E92" s="309"/>
      <c r="F92" s="310"/>
      <c r="G92" s="379"/>
      <c r="H92" s="344"/>
      <c r="I92" s="380"/>
      <c r="J92" s="56">
        <f>J56</f>
        <v>0</v>
      </c>
      <c r="K92" s="41"/>
      <c r="L92" s="15"/>
      <c r="M92" s="27"/>
      <c r="N92" s="25"/>
    </row>
    <row r="93" spans="2:14" s="28" customFormat="1" ht="17.25" customHeight="1" x14ac:dyDescent="0.25">
      <c r="B93" s="24"/>
      <c r="C93" s="24"/>
      <c r="D93" s="308" t="s">
        <v>68</v>
      </c>
      <c r="E93" s="309"/>
      <c r="F93" s="310"/>
      <c r="G93" s="379"/>
      <c r="H93" s="344"/>
      <c r="I93" s="380"/>
      <c r="J93" s="56">
        <f>J63</f>
        <v>0</v>
      </c>
      <c r="K93" s="41"/>
      <c r="L93" s="15"/>
      <c r="M93" s="27"/>
      <c r="N93" s="25"/>
    </row>
    <row r="94" spans="2:14" s="28" customFormat="1" ht="17.25" customHeight="1" x14ac:dyDescent="0.25">
      <c r="B94" s="24"/>
      <c r="C94" s="24"/>
      <c r="D94" s="308" t="s">
        <v>69</v>
      </c>
      <c r="E94" s="309"/>
      <c r="F94" s="310"/>
      <c r="G94" s="384"/>
      <c r="H94" s="385"/>
      <c r="I94" s="386"/>
      <c r="J94" s="56">
        <f>L85</f>
        <v>3500</v>
      </c>
      <c r="K94" s="42"/>
      <c r="L94" s="43"/>
      <c r="M94" s="27"/>
      <c r="N94" s="25"/>
    </row>
    <row r="95" spans="2:14" s="28" customFormat="1" ht="17.25" customHeight="1" x14ac:dyDescent="0.25">
      <c r="B95" s="24"/>
      <c r="C95" s="24"/>
      <c r="D95" s="308" t="s">
        <v>70</v>
      </c>
      <c r="E95" s="309"/>
      <c r="F95" s="310"/>
      <c r="G95" s="384"/>
      <c r="H95" s="385"/>
      <c r="I95" s="386"/>
      <c r="J95" s="42"/>
      <c r="K95" s="41"/>
      <c r="L95" s="15">
        <f>K78</f>
        <v>161641.80000000002</v>
      </c>
      <c r="M95" s="27"/>
      <c r="N95" s="25"/>
    </row>
    <row r="96" spans="2:14" s="28" customFormat="1" ht="17.25" customHeight="1" x14ac:dyDescent="0.25">
      <c r="B96" s="24"/>
      <c r="C96" s="24"/>
      <c r="D96" s="308" t="s">
        <v>71</v>
      </c>
      <c r="E96" s="309"/>
      <c r="F96" s="310"/>
      <c r="G96" s="379"/>
      <c r="H96" s="344"/>
      <c r="I96" s="380"/>
      <c r="J96" s="42"/>
      <c r="K96" s="42"/>
      <c r="L96" s="15"/>
      <c r="M96" s="27"/>
      <c r="N96" s="25"/>
    </row>
    <row r="97" spans="2:14" s="28" customFormat="1" ht="17.25" customHeight="1" x14ac:dyDescent="0.25">
      <c r="B97" s="24"/>
      <c r="C97" s="24"/>
      <c r="D97" s="305" t="s">
        <v>72</v>
      </c>
      <c r="E97" s="306"/>
      <c r="F97" s="307"/>
      <c r="G97" s="387">
        <f>G96+G93+G92+G91+G90</f>
        <v>26</v>
      </c>
      <c r="H97" s="388"/>
      <c r="I97" s="389"/>
      <c r="J97" s="14">
        <f>SUM(J90:J94)</f>
        <v>646567.20000000007</v>
      </c>
      <c r="K97" s="14">
        <f>K92+K93+K95</f>
        <v>0</v>
      </c>
      <c r="L97" s="15">
        <f>L92+L93+L95+L96</f>
        <v>161641.80000000002</v>
      </c>
      <c r="M97" s="27"/>
      <c r="N97" s="25"/>
    </row>
    <row r="98" spans="2:14" s="28" customFormat="1" ht="17.25" customHeight="1" thickBot="1" x14ac:dyDescent="0.3">
      <c r="B98" s="24"/>
      <c r="C98" s="34"/>
      <c r="D98" s="311" t="s">
        <v>73</v>
      </c>
      <c r="E98" s="312"/>
      <c r="F98" s="313"/>
      <c r="G98" s="381">
        <f>G97</f>
        <v>26</v>
      </c>
      <c r="H98" s="382"/>
      <c r="I98" s="383"/>
      <c r="J98" s="345">
        <f>J97+K97+L97</f>
        <v>808209.00000000012</v>
      </c>
      <c r="K98" s="346"/>
      <c r="L98" s="347"/>
      <c r="M98" s="27"/>
      <c r="N98" s="25"/>
    </row>
    <row r="99" spans="2:14" ht="13.5" thickBot="1" x14ac:dyDescent="0.3">
      <c r="B99" s="19"/>
      <c r="C99" s="52"/>
      <c r="D99" s="52"/>
      <c r="E99" s="52"/>
      <c r="F99" s="52"/>
      <c r="G99" s="52"/>
      <c r="H99" s="52"/>
      <c r="I99" s="52"/>
      <c r="J99" s="52"/>
      <c r="K99" s="52"/>
      <c r="L99" s="52"/>
      <c r="M99" s="53"/>
      <c r="N99" s="46"/>
    </row>
  </sheetData>
  <mergeCells count="61">
    <mergeCell ref="J98:L98"/>
    <mergeCell ref="G96:I96"/>
    <mergeCell ref="G97:I97"/>
    <mergeCell ref="G98:I98"/>
    <mergeCell ref="D61:E61"/>
    <mergeCell ref="F61:F62"/>
    <mergeCell ref="J61:L61"/>
    <mergeCell ref="J88:L88"/>
    <mergeCell ref="D89:F89"/>
    <mergeCell ref="D90:F90"/>
    <mergeCell ref="D91:F91"/>
    <mergeCell ref="D92:F92"/>
    <mergeCell ref="D98:F98"/>
    <mergeCell ref="D93:F93"/>
    <mergeCell ref="D94:F94"/>
    <mergeCell ref="D95:F95"/>
    <mergeCell ref="E48:F48"/>
    <mergeCell ref="K48:L48"/>
    <mergeCell ref="D54:E54"/>
    <mergeCell ref="F54:F55"/>
    <mergeCell ref="J54:L54"/>
    <mergeCell ref="G48:I48"/>
    <mergeCell ref="G54:I55"/>
    <mergeCell ref="E49:F49"/>
    <mergeCell ref="G49:I49"/>
    <mergeCell ref="K49:L49"/>
    <mergeCell ref="D96:F96"/>
    <mergeCell ref="D97:F97"/>
    <mergeCell ref="E47:F47"/>
    <mergeCell ref="K47:L47"/>
    <mergeCell ref="D44:F44"/>
    <mergeCell ref="J44:J45"/>
    <mergeCell ref="K44:L45"/>
    <mergeCell ref="E45:F45"/>
    <mergeCell ref="E46:F46"/>
    <mergeCell ref="K46:L46"/>
    <mergeCell ref="G44:I45"/>
    <mergeCell ref="G46:I46"/>
    <mergeCell ref="G47:I47"/>
    <mergeCell ref="G56:I56"/>
    <mergeCell ref="G61:I62"/>
    <mergeCell ref="G63:I63"/>
    <mergeCell ref="C3:L5"/>
    <mergeCell ref="D15:E15"/>
    <mergeCell ref="F15:F16"/>
    <mergeCell ref="G15:G16"/>
    <mergeCell ref="J15:J16"/>
    <mergeCell ref="K15:K16"/>
    <mergeCell ref="L15:L16"/>
    <mergeCell ref="J8:K8"/>
    <mergeCell ref="J9:K9"/>
    <mergeCell ref="J10:K10"/>
    <mergeCell ref="J11:K11"/>
    <mergeCell ref="H15:I16"/>
    <mergeCell ref="G94:I94"/>
    <mergeCell ref="G95:I95"/>
    <mergeCell ref="G89:I89"/>
    <mergeCell ref="G90:I90"/>
    <mergeCell ref="G91:I91"/>
    <mergeCell ref="G92:I92"/>
    <mergeCell ref="G93:I93"/>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6">
    <pageSetUpPr fitToPage="1"/>
  </sheetPr>
  <dimension ref="B1:N5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17</v>
      </c>
      <c r="F8" s="48"/>
      <c r="G8" s="1" t="s">
        <v>32</v>
      </c>
      <c r="H8" s="1"/>
      <c r="I8" s="1"/>
      <c r="J8" s="343" t="s">
        <v>700</v>
      </c>
      <c r="K8" s="343"/>
      <c r="L8" s="48"/>
      <c r="M8" s="49"/>
    </row>
    <row r="9" spans="2:13" s="50" customFormat="1" x14ac:dyDescent="0.25">
      <c r="B9" s="47"/>
      <c r="C9" s="392" t="s">
        <v>77</v>
      </c>
      <c r="D9" s="392"/>
      <c r="E9" s="393">
        <v>854705</v>
      </c>
      <c r="G9" s="1" t="s">
        <v>34</v>
      </c>
      <c r="H9" s="1"/>
      <c r="I9" s="1"/>
      <c r="J9" s="344" t="s">
        <v>701</v>
      </c>
      <c r="K9" s="344"/>
      <c r="L9" s="48"/>
      <c r="M9" s="49"/>
    </row>
    <row r="10" spans="2:13" s="50" customFormat="1" x14ac:dyDescent="0.25">
      <c r="B10" s="47"/>
      <c r="C10" s="392"/>
      <c r="D10" s="392"/>
      <c r="E10" s="394"/>
      <c r="F10" s="48" t="s">
        <v>33</v>
      </c>
      <c r="G10" s="1" t="s">
        <v>35</v>
      </c>
      <c r="H10" s="1"/>
      <c r="I10" s="1"/>
      <c r="J10" s="344">
        <v>1702</v>
      </c>
      <c r="K10" s="344"/>
      <c r="L10" s="48"/>
      <c r="M10" s="49"/>
    </row>
    <row r="11" spans="2:13" s="50" customFormat="1" x14ac:dyDescent="0.25">
      <c r="B11" s="47"/>
      <c r="C11" s="48"/>
      <c r="D11" s="48"/>
      <c r="E11" s="48"/>
      <c r="F11" s="48"/>
      <c r="G11" s="1" t="s">
        <v>36</v>
      </c>
      <c r="H11" s="1"/>
      <c r="I11" s="1"/>
      <c r="J11" s="344">
        <v>3080054052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x14ac:dyDescent="0.25">
      <c r="B17" s="5"/>
      <c r="C17" s="5"/>
      <c r="D17" s="84" t="s">
        <v>750</v>
      </c>
      <c r="E17" s="127" t="s">
        <v>751</v>
      </c>
      <c r="F17" s="66">
        <v>57</v>
      </c>
      <c r="G17" s="66" t="s">
        <v>1268</v>
      </c>
      <c r="H17" s="222">
        <v>2.4</v>
      </c>
      <c r="I17" s="66" t="s">
        <v>1267</v>
      </c>
      <c r="J17" s="66" t="s">
        <v>611</v>
      </c>
      <c r="K17" s="66" t="s">
        <v>752</v>
      </c>
      <c r="L17" s="81">
        <v>236613.58</v>
      </c>
      <c r="M17" s="10"/>
    </row>
    <row r="18" spans="2:14" ht="30" customHeight="1" thickBot="1" x14ac:dyDescent="0.3">
      <c r="B18" s="5"/>
      <c r="C18" s="5"/>
      <c r="D18" s="85" t="s">
        <v>753</v>
      </c>
      <c r="E18" s="86" t="s">
        <v>754</v>
      </c>
      <c r="F18" s="76">
        <v>155</v>
      </c>
      <c r="G18" s="76" t="s">
        <v>1268</v>
      </c>
      <c r="H18" s="223">
        <v>4.5</v>
      </c>
      <c r="I18" s="76" t="s">
        <v>1267</v>
      </c>
      <c r="J18" s="76" t="s">
        <v>545</v>
      </c>
      <c r="K18" s="76" t="s">
        <v>546</v>
      </c>
      <c r="L18" s="87">
        <v>443650.42</v>
      </c>
      <c r="M18" s="10"/>
    </row>
    <row r="19" spans="2:14" ht="6" customHeight="1" thickBot="1" x14ac:dyDescent="0.3">
      <c r="B19" s="5"/>
      <c r="C19" s="5"/>
      <c r="D19" s="46"/>
      <c r="E19" s="133"/>
      <c r="F19" s="133"/>
      <c r="G19" s="133"/>
      <c r="H19" s="174"/>
      <c r="I19" s="174"/>
      <c r="J19" s="133"/>
      <c r="K19" s="133"/>
      <c r="L19" s="145"/>
      <c r="M19" s="10"/>
    </row>
    <row r="20" spans="2:14" ht="15" customHeight="1" thickBot="1" x14ac:dyDescent="0.3">
      <c r="B20" s="5"/>
      <c r="C20" s="146"/>
      <c r="D20" s="146"/>
      <c r="E20" s="146"/>
      <c r="F20" s="146"/>
      <c r="G20" s="146"/>
      <c r="H20" s="146"/>
      <c r="I20" s="146"/>
      <c r="J20" s="146"/>
      <c r="K20" s="146"/>
      <c r="L20" s="146"/>
      <c r="M20" s="27"/>
      <c r="N20" s="46"/>
    </row>
    <row r="21" spans="2:14" ht="38.25" x14ac:dyDescent="0.25">
      <c r="B21" s="5"/>
      <c r="C21" s="6"/>
      <c r="D21" s="7" t="s">
        <v>121</v>
      </c>
      <c r="E21" s="8"/>
      <c r="F21" s="8"/>
      <c r="G21" s="177"/>
      <c r="H21" s="177"/>
      <c r="I21" s="9"/>
      <c r="J21" s="119" t="s">
        <v>47</v>
      </c>
      <c r="K21" s="119" t="s">
        <v>48</v>
      </c>
      <c r="L21" s="120" t="s">
        <v>49</v>
      </c>
      <c r="M21" s="10"/>
    </row>
    <row r="22" spans="2:14" ht="17.25" customHeight="1" x14ac:dyDescent="0.25">
      <c r="B22" s="5"/>
      <c r="C22" s="5"/>
      <c r="D22" s="12" t="s">
        <v>50</v>
      </c>
      <c r="E22" s="13"/>
      <c r="F22" s="13"/>
      <c r="G22" s="13"/>
      <c r="H22" s="13"/>
      <c r="I22" s="13"/>
      <c r="J22" s="14"/>
      <c r="K22" s="14">
        <v>89263.46</v>
      </c>
      <c r="L22" s="15">
        <f>J22+K22</f>
        <v>89263.46</v>
      </c>
      <c r="M22" s="10"/>
    </row>
    <row r="23" spans="2:14" ht="17.25" customHeight="1" x14ac:dyDescent="0.25">
      <c r="B23" s="5"/>
      <c r="C23" s="5"/>
      <c r="D23" s="12" t="s">
        <v>51</v>
      </c>
      <c r="E23" s="13"/>
      <c r="F23" s="13"/>
      <c r="G23" s="13"/>
      <c r="H23" s="13"/>
      <c r="I23" s="13"/>
      <c r="J23" s="14"/>
      <c r="K23" s="14"/>
      <c r="L23" s="15">
        <f t="shared" ref="L23:L32" si="0">J23+K23</f>
        <v>0</v>
      </c>
      <c r="M23" s="10"/>
    </row>
    <row r="24" spans="2:14" ht="17.25" customHeight="1" x14ac:dyDescent="0.25">
      <c r="B24" s="5"/>
      <c r="C24" s="5"/>
      <c r="D24" s="124" t="s">
        <v>52</v>
      </c>
      <c r="E24" s="136"/>
      <c r="F24" s="136"/>
      <c r="G24" s="136"/>
      <c r="H24" s="176"/>
      <c r="I24" s="176"/>
      <c r="J24" s="14"/>
      <c r="K24" s="14">
        <v>48599</v>
      </c>
      <c r="L24" s="15">
        <f t="shared" si="0"/>
        <v>48599</v>
      </c>
      <c r="M24" s="10"/>
    </row>
    <row r="25" spans="2:14" ht="17.25" customHeight="1" x14ac:dyDescent="0.25">
      <c r="B25" s="5"/>
      <c r="C25" s="5"/>
      <c r="D25" s="12" t="s">
        <v>53</v>
      </c>
      <c r="E25" s="13"/>
      <c r="F25" s="13"/>
      <c r="G25" s="13"/>
      <c r="H25" s="13"/>
      <c r="I25" s="13"/>
      <c r="J25" s="14"/>
      <c r="K25" s="14"/>
      <c r="L25" s="15">
        <f t="shared" si="0"/>
        <v>0</v>
      </c>
      <c r="M25" s="10"/>
    </row>
    <row r="26" spans="2:14" ht="17.25" customHeight="1" x14ac:dyDescent="0.25">
      <c r="B26" s="5"/>
      <c r="C26" s="5"/>
      <c r="D26" s="12" t="s">
        <v>54</v>
      </c>
      <c r="E26" s="13"/>
      <c r="F26" s="13"/>
      <c r="G26" s="13"/>
      <c r="H26" s="13"/>
      <c r="I26" s="13"/>
      <c r="J26" s="14"/>
      <c r="K26" s="14">
        <v>7291.31</v>
      </c>
      <c r="L26" s="15">
        <f t="shared" si="0"/>
        <v>7291.31</v>
      </c>
      <c r="M26" s="10"/>
    </row>
    <row r="27" spans="2:14" ht="17.25" customHeight="1" x14ac:dyDescent="0.25">
      <c r="B27" s="5"/>
      <c r="C27" s="5"/>
      <c r="D27" s="124" t="s">
        <v>55</v>
      </c>
      <c r="E27" s="136"/>
      <c r="F27" s="136"/>
      <c r="G27" s="136"/>
      <c r="H27" s="176"/>
      <c r="I27" s="176"/>
      <c r="J27" s="14"/>
      <c r="K27" s="14"/>
      <c r="L27" s="15">
        <f t="shared" si="0"/>
        <v>0</v>
      </c>
      <c r="M27" s="10"/>
    </row>
    <row r="28" spans="2:14" ht="17.25" customHeight="1" x14ac:dyDescent="0.25">
      <c r="B28" s="5"/>
      <c r="C28" s="5"/>
      <c r="D28" s="124" t="s">
        <v>56</v>
      </c>
      <c r="E28" s="136"/>
      <c r="F28" s="136"/>
      <c r="G28" s="136"/>
      <c r="H28" s="176"/>
      <c r="I28" s="176"/>
      <c r="J28" s="14"/>
      <c r="K28" s="14">
        <v>19836.330000000002</v>
      </c>
      <c r="L28" s="15">
        <f t="shared" si="0"/>
        <v>19836.330000000002</v>
      </c>
      <c r="M28" s="10"/>
    </row>
    <row r="29" spans="2:14" ht="17.25" customHeight="1" x14ac:dyDescent="0.25">
      <c r="B29" s="5"/>
      <c r="C29" s="5"/>
      <c r="D29" s="124" t="s">
        <v>57</v>
      </c>
      <c r="E29" s="136"/>
      <c r="F29" s="136"/>
      <c r="G29" s="136"/>
      <c r="H29" s="176"/>
      <c r="I29" s="176"/>
      <c r="J29" s="14"/>
      <c r="K29" s="14">
        <v>3967.27</v>
      </c>
      <c r="L29" s="15">
        <f t="shared" si="0"/>
        <v>3967.27</v>
      </c>
      <c r="M29" s="10"/>
    </row>
    <row r="30" spans="2:14" ht="17.25" customHeight="1" x14ac:dyDescent="0.25">
      <c r="B30" s="5"/>
      <c r="C30" s="5"/>
      <c r="D30" s="124" t="s">
        <v>58</v>
      </c>
      <c r="E30" s="136"/>
      <c r="F30" s="136"/>
      <c r="G30" s="136"/>
      <c r="H30" s="176"/>
      <c r="I30" s="176"/>
      <c r="J30" s="14"/>
      <c r="K30" s="14">
        <v>1983.63</v>
      </c>
      <c r="L30" s="15">
        <f t="shared" si="0"/>
        <v>1983.63</v>
      </c>
      <c r="M30" s="10"/>
    </row>
    <row r="31" spans="2:14" ht="17.25" customHeight="1" x14ac:dyDescent="0.25">
      <c r="B31" s="5"/>
      <c r="C31" s="5"/>
      <c r="D31" s="124" t="s">
        <v>59</v>
      </c>
      <c r="E31" s="136"/>
      <c r="F31" s="136"/>
      <c r="G31" s="136"/>
      <c r="H31" s="176"/>
      <c r="I31" s="176"/>
      <c r="J31" s="16"/>
      <c r="K31" s="14"/>
      <c r="L31" s="15">
        <f t="shared" si="0"/>
        <v>0</v>
      </c>
      <c r="M31" s="10"/>
    </row>
    <row r="32" spans="2:14" ht="17.25" customHeight="1" x14ac:dyDescent="0.25">
      <c r="B32" s="5"/>
      <c r="C32" s="5"/>
      <c r="D32" s="124" t="s">
        <v>60</v>
      </c>
      <c r="E32" s="136"/>
      <c r="F32" s="136"/>
      <c r="G32" s="136"/>
      <c r="H32" s="176"/>
      <c r="I32" s="176"/>
      <c r="J32" s="16"/>
      <c r="K32" s="14"/>
      <c r="L32" s="15">
        <f t="shared" si="0"/>
        <v>0</v>
      </c>
      <c r="M32" s="10"/>
    </row>
    <row r="33" spans="2:14" ht="17.25" customHeight="1" x14ac:dyDescent="0.25">
      <c r="B33" s="5"/>
      <c r="C33" s="5"/>
      <c r="D33" s="17" t="s">
        <v>2</v>
      </c>
      <c r="E33" s="2"/>
      <c r="F33" s="2"/>
      <c r="G33" s="2"/>
      <c r="H33" s="2"/>
      <c r="I33" s="2"/>
      <c r="J33" s="18"/>
      <c r="K33" s="18">
        <f>SUM(K22:K32)</f>
        <v>170941.00000000003</v>
      </c>
      <c r="L33" s="55">
        <f>SUM(L22:L32)</f>
        <v>170941.00000000003</v>
      </c>
      <c r="M33" s="10"/>
    </row>
    <row r="34" spans="2:14" ht="15" customHeight="1" thickBot="1" x14ac:dyDescent="0.3">
      <c r="B34" s="5"/>
      <c r="C34" s="19"/>
      <c r="D34" s="20"/>
      <c r="E34" s="21"/>
      <c r="F34" s="21"/>
      <c r="G34" s="21"/>
      <c r="H34" s="21"/>
      <c r="I34" s="21"/>
      <c r="J34" s="22"/>
      <c r="K34" s="22"/>
      <c r="L34" s="23"/>
      <c r="M34" s="10"/>
    </row>
    <row r="35" spans="2:14" ht="15.75" customHeight="1" thickBot="1" x14ac:dyDescent="0.3">
      <c r="B35" s="5"/>
      <c r="C35" s="46"/>
      <c r="D35" s="46"/>
      <c r="E35" s="46"/>
      <c r="F35" s="46"/>
      <c r="G35" s="46"/>
      <c r="H35" s="46"/>
      <c r="I35" s="46"/>
      <c r="J35" s="46"/>
      <c r="K35" s="46"/>
      <c r="L35" s="46"/>
      <c r="M35" s="10"/>
      <c r="N35" s="46"/>
    </row>
    <row r="36" spans="2:14" s="40" customFormat="1" x14ac:dyDescent="0.25">
      <c r="B36" s="36"/>
      <c r="C36" s="147"/>
      <c r="D36" s="7" t="s">
        <v>1279</v>
      </c>
      <c r="E36" s="148"/>
      <c r="F36" s="148"/>
      <c r="G36" s="7"/>
      <c r="H36" s="7"/>
      <c r="I36" s="7"/>
      <c r="J36" s="7"/>
      <c r="K36" s="7"/>
      <c r="L36" s="149"/>
      <c r="M36" s="39"/>
      <c r="N36" s="1"/>
    </row>
    <row r="37" spans="2:14" s="28" customFormat="1" ht="17.25" customHeight="1" x14ac:dyDescent="0.25">
      <c r="B37" s="24"/>
      <c r="C37" s="24"/>
      <c r="D37" s="25"/>
      <c r="E37" s="26"/>
      <c r="F37" s="26"/>
      <c r="G37" s="26"/>
      <c r="H37" s="26"/>
      <c r="I37" s="26"/>
      <c r="J37" s="26"/>
      <c r="K37" s="26"/>
      <c r="L37" s="160" t="s">
        <v>38</v>
      </c>
      <c r="M37" s="27"/>
      <c r="N37" s="25"/>
    </row>
    <row r="38" spans="2:14" s="28" customFormat="1" ht="17.25" customHeight="1" x14ac:dyDescent="0.25">
      <c r="B38" s="24"/>
      <c r="C38" s="24"/>
      <c r="D38" s="137" t="s">
        <v>61</v>
      </c>
      <c r="E38" s="138"/>
      <c r="F38" s="138"/>
      <c r="G38" s="138"/>
      <c r="H38" s="172"/>
      <c r="I38" s="172"/>
      <c r="J38" s="138"/>
      <c r="K38" s="139"/>
      <c r="L38" s="15">
        <v>3500</v>
      </c>
      <c r="M38" s="27"/>
      <c r="N38" s="25"/>
    </row>
    <row r="39" spans="2:14" s="28" customFormat="1" ht="17.25" customHeight="1" x14ac:dyDescent="0.25">
      <c r="B39" s="24"/>
      <c r="C39" s="24"/>
      <c r="D39" s="32" t="s">
        <v>62</v>
      </c>
      <c r="E39" s="138"/>
      <c r="F39" s="138"/>
      <c r="G39" s="138"/>
      <c r="H39" s="172"/>
      <c r="I39" s="172"/>
      <c r="J39" s="138"/>
      <c r="K39" s="138"/>
      <c r="L39" s="15"/>
      <c r="M39" s="27"/>
      <c r="N39" s="25"/>
    </row>
    <row r="40" spans="2:14" s="28" customFormat="1" ht="14.25" customHeight="1" x14ac:dyDescent="0.25">
      <c r="B40" s="24"/>
      <c r="C40" s="24"/>
      <c r="D40" s="33" t="s">
        <v>2</v>
      </c>
      <c r="E40" s="138"/>
      <c r="F40" s="138"/>
      <c r="G40" s="138"/>
      <c r="H40" s="172"/>
      <c r="I40" s="172"/>
      <c r="J40" s="138"/>
      <c r="K40" s="138"/>
      <c r="L40" s="57">
        <f>L38+L39</f>
        <v>3500</v>
      </c>
      <c r="M40" s="27"/>
      <c r="N40" s="25"/>
    </row>
    <row r="41" spans="2:14" s="28" customFormat="1" ht="14.25" customHeight="1" thickBot="1" x14ac:dyDescent="0.3">
      <c r="B41" s="24"/>
      <c r="C41" s="34"/>
      <c r="D41" s="20"/>
      <c r="E41" s="20"/>
      <c r="F41" s="22"/>
      <c r="G41" s="22"/>
      <c r="H41" s="22"/>
      <c r="I41" s="22"/>
      <c r="J41" s="22"/>
      <c r="K41" s="22"/>
      <c r="L41" s="35"/>
      <c r="M41" s="27"/>
    </row>
    <row r="42" spans="2:14" s="28" customFormat="1" ht="15" customHeight="1" thickBot="1" x14ac:dyDescent="0.3">
      <c r="B42" s="24"/>
      <c r="C42" s="25"/>
      <c r="D42" s="25"/>
      <c r="E42" s="25"/>
      <c r="F42" s="25"/>
      <c r="G42" s="25"/>
      <c r="H42" s="25"/>
      <c r="I42" s="25"/>
      <c r="J42" s="25"/>
      <c r="K42" s="25"/>
      <c r="L42" s="25"/>
      <c r="M42" s="27"/>
      <c r="N42" s="25"/>
    </row>
    <row r="43" spans="2:14" s="28" customFormat="1" ht="15" customHeight="1" x14ac:dyDescent="0.25">
      <c r="B43" s="24"/>
      <c r="C43" s="140"/>
      <c r="D43" s="65" t="s">
        <v>63</v>
      </c>
      <c r="E43" s="8"/>
      <c r="F43" s="8"/>
      <c r="G43" s="8"/>
      <c r="H43" s="8"/>
      <c r="I43" s="8"/>
      <c r="J43" s="323" t="s">
        <v>38</v>
      </c>
      <c r="K43" s="324"/>
      <c r="L43" s="325"/>
      <c r="M43" s="27"/>
      <c r="N43" s="25"/>
    </row>
    <row r="44" spans="2:14" s="28" customFormat="1" ht="17.25" customHeight="1" x14ac:dyDescent="0.25">
      <c r="B44" s="24"/>
      <c r="C44" s="24"/>
      <c r="D44" s="305" t="s">
        <v>64</v>
      </c>
      <c r="E44" s="306"/>
      <c r="F44" s="307"/>
      <c r="G44" s="305" t="s">
        <v>75</v>
      </c>
      <c r="H44" s="306"/>
      <c r="I44" s="307"/>
      <c r="J44" s="3" t="s">
        <v>43</v>
      </c>
      <c r="K44" s="3" t="s">
        <v>44</v>
      </c>
      <c r="L44" s="4" t="s">
        <v>45</v>
      </c>
      <c r="M44" s="27"/>
      <c r="N44" s="25"/>
    </row>
    <row r="45" spans="2:14" s="40" customFormat="1" ht="17.25" customHeight="1" x14ac:dyDescent="0.25">
      <c r="B45" s="36"/>
      <c r="C45" s="36"/>
      <c r="D45" s="308" t="s">
        <v>1200</v>
      </c>
      <c r="E45" s="309"/>
      <c r="F45" s="310"/>
      <c r="G45" s="379">
        <v>2</v>
      </c>
      <c r="H45" s="344"/>
      <c r="I45" s="380"/>
      <c r="J45" s="56">
        <f>SUM(L17:L18)</f>
        <v>680264</v>
      </c>
      <c r="K45" s="37"/>
      <c r="L45" s="38"/>
      <c r="M45" s="39"/>
      <c r="N45" s="1"/>
    </row>
    <row r="46" spans="2:14" s="28" customFormat="1" ht="17.25" customHeight="1" x14ac:dyDescent="0.25">
      <c r="B46" s="24"/>
      <c r="C46" s="24"/>
      <c r="D46" s="308" t="s">
        <v>69</v>
      </c>
      <c r="E46" s="309"/>
      <c r="F46" s="310"/>
      <c r="G46" s="384"/>
      <c r="H46" s="385"/>
      <c r="I46" s="386"/>
      <c r="J46" s="56">
        <f>L40</f>
        <v>3500</v>
      </c>
      <c r="K46" s="42"/>
      <c r="L46" s="43"/>
      <c r="M46" s="27"/>
      <c r="N46" s="25"/>
    </row>
    <row r="47" spans="2:14" s="28" customFormat="1" ht="17.25" customHeight="1" x14ac:dyDescent="0.25">
      <c r="B47" s="24"/>
      <c r="C47" s="24"/>
      <c r="D47" s="308" t="s">
        <v>70</v>
      </c>
      <c r="E47" s="309"/>
      <c r="F47" s="310"/>
      <c r="G47" s="384"/>
      <c r="H47" s="385"/>
      <c r="I47" s="386"/>
      <c r="J47" s="42"/>
      <c r="K47" s="41"/>
      <c r="L47" s="15">
        <f>K33</f>
        <v>170941.00000000003</v>
      </c>
      <c r="M47" s="27"/>
      <c r="N47" s="25"/>
    </row>
    <row r="48" spans="2:14" s="28" customFormat="1" ht="17.25" customHeight="1" x14ac:dyDescent="0.25">
      <c r="B48" s="24"/>
      <c r="C48" s="24"/>
      <c r="D48" s="308" t="s">
        <v>71</v>
      </c>
      <c r="E48" s="309"/>
      <c r="F48" s="310"/>
      <c r="G48" s="379"/>
      <c r="H48" s="344"/>
      <c r="I48" s="380"/>
      <c r="J48" s="42"/>
      <c r="K48" s="42"/>
      <c r="L48" s="15"/>
      <c r="M48" s="27"/>
      <c r="N48" s="25"/>
    </row>
    <row r="49" spans="2:14" s="28" customFormat="1" ht="17.25" customHeight="1" x14ac:dyDescent="0.25">
      <c r="B49" s="24"/>
      <c r="C49" s="24"/>
      <c r="D49" s="305" t="s">
        <v>72</v>
      </c>
      <c r="E49" s="306"/>
      <c r="F49" s="307"/>
      <c r="G49" s="387">
        <f>G48+G45</f>
        <v>2</v>
      </c>
      <c r="H49" s="388"/>
      <c r="I49" s="389"/>
      <c r="J49" s="14">
        <f>J46+J45</f>
        <v>683764</v>
      </c>
      <c r="K49" s="14">
        <f>K47</f>
        <v>0</v>
      </c>
      <c r="L49" s="15">
        <f>L48+L47</f>
        <v>170941.00000000003</v>
      </c>
      <c r="M49" s="27"/>
      <c r="N49" s="25"/>
    </row>
    <row r="50" spans="2:14" s="28" customFormat="1" ht="17.25" customHeight="1" thickBot="1" x14ac:dyDescent="0.3">
      <c r="B50" s="24"/>
      <c r="C50" s="34"/>
      <c r="D50" s="311" t="s">
        <v>73</v>
      </c>
      <c r="E50" s="312"/>
      <c r="F50" s="313"/>
      <c r="G50" s="381">
        <f>G49</f>
        <v>2</v>
      </c>
      <c r="H50" s="382"/>
      <c r="I50" s="383"/>
      <c r="J50" s="345">
        <f>J49+K49+L49</f>
        <v>854705</v>
      </c>
      <c r="K50" s="346"/>
      <c r="L50" s="347"/>
      <c r="M50" s="27"/>
      <c r="N50" s="25"/>
    </row>
    <row r="51" spans="2:14" ht="13.5" thickBot="1" x14ac:dyDescent="0.3">
      <c r="B51" s="19"/>
      <c r="C51" s="52"/>
      <c r="D51" s="52"/>
      <c r="E51" s="52"/>
      <c r="F51" s="52"/>
      <c r="G51" s="52"/>
      <c r="H51" s="52"/>
      <c r="I51" s="52"/>
      <c r="J51" s="52"/>
      <c r="K51" s="52"/>
      <c r="L51" s="52"/>
      <c r="M51" s="53"/>
      <c r="N51" s="46"/>
    </row>
  </sheetData>
  <mergeCells count="30">
    <mergeCell ref="D50:F50"/>
    <mergeCell ref="D45:F45"/>
    <mergeCell ref="D46:F46"/>
    <mergeCell ref="D47:F47"/>
    <mergeCell ref="D48:F48"/>
    <mergeCell ref="D49:F49"/>
    <mergeCell ref="J43:L43"/>
    <mergeCell ref="J50:L50"/>
    <mergeCell ref="C3:L5"/>
    <mergeCell ref="C9:D10"/>
    <mergeCell ref="E9:E10"/>
    <mergeCell ref="D15:E15"/>
    <mergeCell ref="F15:F16"/>
    <mergeCell ref="G15:G16"/>
    <mergeCell ref="J15:J16"/>
    <mergeCell ref="K15:K16"/>
    <mergeCell ref="L15:L16"/>
    <mergeCell ref="J8:K8"/>
    <mergeCell ref="J9:K9"/>
    <mergeCell ref="J10:K10"/>
    <mergeCell ref="J11:K11"/>
    <mergeCell ref="D44:F44"/>
    <mergeCell ref="G48:I48"/>
    <mergeCell ref="G49:I49"/>
    <mergeCell ref="G50:I50"/>
    <mergeCell ref="H15:I16"/>
    <mergeCell ref="G44:I44"/>
    <mergeCell ref="G45:I45"/>
    <mergeCell ref="G46:I46"/>
    <mergeCell ref="G47:I47"/>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7"/>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82"/>
      <c r="D6" s="182"/>
      <c r="E6" s="182"/>
      <c r="F6" s="182"/>
      <c r="G6" s="182"/>
      <c r="H6" s="182"/>
      <c r="I6" s="182"/>
      <c r="J6" s="182"/>
      <c r="K6" s="182"/>
      <c r="L6" s="18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18</v>
      </c>
      <c r="F8" s="48"/>
      <c r="G8" s="1" t="s">
        <v>32</v>
      </c>
      <c r="H8" s="1"/>
      <c r="I8" s="1"/>
      <c r="J8" s="343" t="s">
        <v>1205</v>
      </c>
      <c r="K8" s="343"/>
      <c r="L8" s="48"/>
      <c r="M8" s="49"/>
    </row>
    <row r="9" spans="2:13" s="50" customFormat="1" x14ac:dyDescent="0.25">
      <c r="B9" s="47"/>
      <c r="C9" s="48" t="s">
        <v>76</v>
      </c>
      <c r="D9" s="48"/>
      <c r="E9" s="150">
        <v>805010</v>
      </c>
      <c r="F9" s="48" t="s">
        <v>33</v>
      </c>
      <c r="G9" s="1" t="s">
        <v>34</v>
      </c>
      <c r="H9" s="1"/>
      <c r="I9" s="1"/>
      <c r="J9" s="344" t="s">
        <v>1206</v>
      </c>
      <c r="K9" s="344"/>
      <c r="L9" s="48"/>
      <c r="M9" s="49"/>
    </row>
    <row r="10" spans="2:13" s="50" customFormat="1" x14ac:dyDescent="0.25">
      <c r="B10" s="47"/>
      <c r="C10" s="48"/>
      <c r="D10" s="48"/>
      <c r="E10" s="48"/>
      <c r="F10" s="48"/>
      <c r="G10" s="1" t="s">
        <v>35</v>
      </c>
      <c r="H10" s="1"/>
      <c r="I10" s="1"/>
      <c r="J10" s="344">
        <v>1703</v>
      </c>
      <c r="K10" s="344"/>
      <c r="L10" s="48"/>
      <c r="M10" s="49"/>
    </row>
    <row r="11" spans="2:13" s="50" customFormat="1" x14ac:dyDescent="0.25">
      <c r="B11" s="47"/>
      <c r="C11" s="48"/>
      <c r="D11" s="48"/>
      <c r="E11" s="48"/>
      <c r="F11" s="48"/>
      <c r="G11" s="1" t="s">
        <v>36</v>
      </c>
      <c r="H11" s="1"/>
      <c r="I11" s="1"/>
      <c r="J11" s="344">
        <v>4570028682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189" t="s">
        <v>79</v>
      </c>
      <c r="E16" s="54" t="s">
        <v>80</v>
      </c>
      <c r="F16" s="318"/>
      <c r="G16" s="318"/>
      <c r="H16" s="321"/>
      <c r="I16" s="369"/>
      <c r="J16" s="391"/>
      <c r="K16" s="391"/>
      <c r="L16" s="398"/>
      <c r="M16" s="10"/>
    </row>
    <row r="17" spans="2:13" ht="30" customHeight="1" x14ac:dyDescent="0.25">
      <c r="B17" s="5"/>
      <c r="C17" s="5"/>
      <c r="D17" s="192" t="s">
        <v>251</v>
      </c>
      <c r="E17" s="193" t="s">
        <v>252</v>
      </c>
      <c r="F17" s="66">
        <v>10</v>
      </c>
      <c r="G17" s="67" t="s">
        <v>1269</v>
      </c>
      <c r="H17" s="218">
        <v>3</v>
      </c>
      <c r="I17" s="67" t="s">
        <v>1267</v>
      </c>
      <c r="J17" s="67" t="s">
        <v>187</v>
      </c>
      <c r="K17" s="69" t="s">
        <v>253</v>
      </c>
      <c r="L17" s="77">
        <v>5250</v>
      </c>
      <c r="M17" s="10"/>
    </row>
    <row r="18" spans="2:13" ht="30" customHeight="1" x14ac:dyDescent="0.25">
      <c r="B18" s="5"/>
      <c r="C18" s="5"/>
      <c r="D18" s="192" t="s">
        <v>254</v>
      </c>
      <c r="E18" s="193" t="s">
        <v>255</v>
      </c>
      <c r="F18" s="66">
        <v>5</v>
      </c>
      <c r="G18" s="67" t="s">
        <v>1269</v>
      </c>
      <c r="H18" s="219">
        <v>1</v>
      </c>
      <c r="I18" s="69" t="s">
        <v>1267</v>
      </c>
      <c r="J18" s="69" t="s">
        <v>256</v>
      </c>
      <c r="K18" s="69" t="s">
        <v>257</v>
      </c>
      <c r="L18" s="77">
        <v>1750</v>
      </c>
      <c r="M18" s="10"/>
    </row>
    <row r="19" spans="2:13" ht="30" customHeight="1" x14ac:dyDescent="0.25">
      <c r="B19" s="5"/>
      <c r="C19" s="5"/>
      <c r="D19" s="192" t="s">
        <v>258</v>
      </c>
      <c r="E19" s="193" t="s">
        <v>259</v>
      </c>
      <c r="F19" s="66">
        <v>26</v>
      </c>
      <c r="G19" s="67" t="s">
        <v>1269</v>
      </c>
      <c r="H19" s="218">
        <v>2</v>
      </c>
      <c r="I19" s="67" t="s">
        <v>1267</v>
      </c>
      <c r="J19" s="67" t="s">
        <v>260</v>
      </c>
      <c r="K19" s="67" t="s">
        <v>261</v>
      </c>
      <c r="L19" s="77">
        <v>3500</v>
      </c>
      <c r="M19" s="10"/>
    </row>
    <row r="20" spans="2:13" ht="30" customHeight="1" x14ac:dyDescent="0.25">
      <c r="B20" s="5"/>
      <c r="C20" s="5"/>
      <c r="D20" s="186" t="s">
        <v>262</v>
      </c>
      <c r="E20" s="68" t="s">
        <v>263</v>
      </c>
      <c r="F20" s="75">
        <v>40</v>
      </c>
      <c r="G20" s="67" t="s">
        <v>1269</v>
      </c>
      <c r="H20" s="219">
        <v>3</v>
      </c>
      <c r="I20" s="69" t="s">
        <v>1267</v>
      </c>
      <c r="J20" s="69" t="s">
        <v>187</v>
      </c>
      <c r="K20" s="69" t="s">
        <v>253</v>
      </c>
      <c r="L20" s="72">
        <v>5250</v>
      </c>
      <c r="M20" s="10"/>
    </row>
    <row r="21" spans="2:13" ht="20.100000000000001" customHeight="1" x14ac:dyDescent="0.25">
      <c r="B21" s="5"/>
      <c r="C21" s="5"/>
      <c r="D21" s="186" t="s">
        <v>264</v>
      </c>
      <c r="E21" s="68" t="s">
        <v>265</v>
      </c>
      <c r="F21" s="75">
        <v>32</v>
      </c>
      <c r="G21" s="67" t="s">
        <v>1269</v>
      </c>
      <c r="H21" s="219">
        <v>4</v>
      </c>
      <c r="I21" s="69" t="s">
        <v>1267</v>
      </c>
      <c r="J21" s="69" t="s">
        <v>266</v>
      </c>
      <c r="K21" s="69" t="s">
        <v>267</v>
      </c>
      <c r="L21" s="72">
        <v>7000</v>
      </c>
      <c r="M21" s="10"/>
    </row>
    <row r="22" spans="2:13" ht="20.100000000000001" customHeight="1" x14ac:dyDescent="0.25">
      <c r="B22" s="5"/>
      <c r="C22" s="5"/>
      <c r="D22" s="186" t="s">
        <v>268</v>
      </c>
      <c r="E22" s="68" t="s">
        <v>269</v>
      </c>
      <c r="F22" s="75">
        <v>7</v>
      </c>
      <c r="G22" s="67" t="s">
        <v>1269</v>
      </c>
      <c r="H22" s="218">
        <v>3</v>
      </c>
      <c r="I22" s="67" t="s">
        <v>1267</v>
      </c>
      <c r="J22" s="67" t="s">
        <v>187</v>
      </c>
      <c r="K22" s="67" t="s">
        <v>253</v>
      </c>
      <c r="L22" s="77">
        <v>5250</v>
      </c>
      <c r="M22" s="10"/>
    </row>
    <row r="23" spans="2:13" ht="20.100000000000001" customHeight="1" x14ac:dyDescent="0.25">
      <c r="B23" s="5"/>
      <c r="C23" s="5"/>
      <c r="D23" s="186" t="s">
        <v>270</v>
      </c>
      <c r="E23" s="68" t="s">
        <v>271</v>
      </c>
      <c r="F23" s="75">
        <v>5</v>
      </c>
      <c r="G23" s="67" t="s">
        <v>1269</v>
      </c>
      <c r="H23" s="218">
        <v>2</v>
      </c>
      <c r="I23" s="67" t="s">
        <v>1267</v>
      </c>
      <c r="J23" s="67" t="s">
        <v>260</v>
      </c>
      <c r="K23" s="67" t="s">
        <v>261</v>
      </c>
      <c r="L23" s="72">
        <v>3500</v>
      </c>
      <c r="M23" s="10"/>
    </row>
    <row r="24" spans="2:13" ht="20.100000000000001" customHeight="1" x14ac:dyDescent="0.25">
      <c r="B24" s="5"/>
      <c r="C24" s="5"/>
      <c r="D24" s="186" t="s">
        <v>272</v>
      </c>
      <c r="E24" s="68" t="s">
        <v>273</v>
      </c>
      <c r="F24" s="75">
        <v>29</v>
      </c>
      <c r="G24" s="67" t="s">
        <v>1269</v>
      </c>
      <c r="H24" s="219">
        <v>2</v>
      </c>
      <c r="I24" s="69" t="s">
        <v>1267</v>
      </c>
      <c r="J24" s="69" t="s">
        <v>260</v>
      </c>
      <c r="K24" s="69" t="s">
        <v>261</v>
      </c>
      <c r="L24" s="72">
        <v>3500</v>
      </c>
      <c r="M24" s="10"/>
    </row>
    <row r="25" spans="2:13" ht="76.5" x14ac:dyDescent="0.25">
      <c r="B25" s="5"/>
      <c r="C25" s="5"/>
      <c r="D25" s="186" t="s">
        <v>1218</v>
      </c>
      <c r="E25" s="68" t="s">
        <v>1224</v>
      </c>
      <c r="F25" s="75">
        <v>358</v>
      </c>
      <c r="G25" s="67" t="s">
        <v>1270</v>
      </c>
      <c r="H25" s="219">
        <v>200</v>
      </c>
      <c r="I25" s="69" t="s">
        <v>1267</v>
      </c>
      <c r="J25" s="69" t="s">
        <v>274</v>
      </c>
      <c r="K25" s="69" t="s">
        <v>275</v>
      </c>
      <c r="L25" s="72">
        <v>35000</v>
      </c>
      <c r="M25" s="10"/>
    </row>
    <row r="26" spans="2:13" ht="20.100000000000001" customHeight="1" x14ac:dyDescent="0.25">
      <c r="B26" s="5"/>
      <c r="C26" s="5"/>
      <c r="D26" s="186" t="s">
        <v>276</v>
      </c>
      <c r="E26" s="68" t="s">
        <v>277</v>
      </c>
      <c r="F26" s="75">
        <v>14</v>
      </c>
      <c r="G26" s="67" t="s">
        <v>1281</v>
      </c>
      <c r="H26" s="89">
        <v>1000</v>
      </c>
      <c r="I26" s="67" t="s">
        <v>1280</v>
      </c>
      <c r="J26" s="67" t="s">
        <v>148</v>
      </c>
      <c r="K26" s="67" t="s">
        <v>362</v>
      </c>
      <c r="L26" s="202">
        <v>29000</v>
      </c>
      <c r="M26" s="10"/>
    </row>
    <row r="27" spans="2:13" ht="20.100000000000001" customHeight="1" x14ac:dyDescent="0.25">
      <c r="B27" s="5"/>
      <c r="C27" s="5"/>
      <c r="D27" s="186" t="s">
        <v>278</v>
      </c>
      <c r="E27" s="68" t="s">
        <v>279</v>
      </c>
      <c r="F27" s="75">
        <v>21</v>
      </c>
      <c r="G27" s="67" t="s">
        <v>1281</v>
      </c>
      <c r="H27" s="67">
        <v>500</v>
      </c>
      <c r="I27" s="67" t="s">
        <v>1280</v>
      </c>
      <c r="J27" s="67" t="s">
        <v>148</v>
      </c>
      <c r="K27" s="67" t="s">
        <v>362</v>
      </c>
      <c r="L27" s="72">
        <v>15000</v>
      </c>
      <c r="M27" s="10"/>
    </row>
    <row r="28" spans="2:13" ht="20.100000000000001" customHeight="1" x14ac:dyDescent="0.25">
      <c r="B28" s="5"/>
      <c r="C28" s="5"/>
      <c r="D28" s="186" t="s">
        <v>280</v>
      </c>
      <c r="E28" s="68" t="s">
        <v>281</v>
      </c>
      <c r="F28" s="75">
        <v>10</v>
      </c>
      <c r="G28" s="67" t="s">
        <v>1281</v>
      </c>
      <c r="H28" s="69">
        <v>500</v>
      </c>
      <c r="I28" s="69" t="s">
        <v>1280</v>
      </c>
      <c r="J28" s="67" t="s">
        <v>148</v>
      </c>
      <c r="K28" s="67" t="s">
        <v>362</v>
      </c>
      <c r="L28" s="72">
        <v>15000</v>
      </c>
      <c r="M28" s="10"/>
    </row>
    <row r="29" spans="2:13" ht="20.100000000000001" customHeight="1" x14ac:dyDescent="0.25">
      <c r="B29" s="5"/>
      <c r="C29" s="5"/>
      <c r="D29" s="186" t="s">
        <v>282</v>
      </c>
      <c r="E29" s="68" t="s">
        <v>283</v>
      </c>
      <c r="F29" s="75">
        <v>21</v>
      </c>
      <c r="G29" s="67" t="s">
        <v>1281</v>
      </c>
      <c r="H29" s="69">
        <v>750</v>
      </c>
      <c r="I29" s="69" t="s">
        <v>1280</v>
      </c>
      <c r="J29" s="67" t="s">
        <v>148</v>
      </c>
      <c r="K29" s="67" t="s">
        <v>362</v>
      </c>
      <c r="L29" s="72">
        <v>22500</v>
      </c>
      <c r="M29" s="10"/>
    </row>
    <row r="30" spans="2:13" ht="20.100000000000001" customHeight="1" x14ac:dyDescent="0.25">
      <c r="B30" s="5"/>
      <c r="C30" s="5"/>
      <c r="D30" s="186" t="s">
        <v>284</v>
      </c>
      <c r="E30" s="68" t="s">
        <v>285</v>
      </c>
      <c r="F30" s="75">
        <v>30</v>
      </c>
      <c r="G30" s="67" t="s">
        <v>1281</v>
      </c>
      <c r="H30" s="89">
        <v>1250</v>
      </c>
      <c r="I30" s="69" t="s">
        <v>1280</v>
      </c>
      <c r="J30" s="67" t="s">
        <v>148</v>
      </c>
      <c r="K30" s="67" t="s">
        <v>362</v>
      </c>
      <c r="L30" s="202">
        <v>36500</v>
      </c>
      <c r="M30" s="10"/>
    </row>
    <row r="31" spans="2:13" ht="20.100000000000001" customHeight="1" x14ac:dyDescent="0.25">
      <c r="B31" s="5"/>
      <c r="C31" s="5"/>
      <c r="D31" s="186" t="s">
        <v>286</v>
      </c>
      <c r="E31" s="68" t="s">
        <v>287</v>
      </c>
      <c r="F31" s="75">
        <v>11</v>
      </c>
      <c r="G31" s="67" t="s">
        <v>1281</v>
      </c>
      <c r="H31" s="89">
        <v>1000</v>
      </c>
      <c r="I31" s="69" t="s">
        <v>1280</v>
      </c>
      <c r="J31" s="67" t="s">
        <v>148</v>
      </c>
      <c r="K31" s="67" t="s">
        <v>362</v>
      </c>
      <c r="L31" s="72">
        <v>30000</v>
      </c>
      <c r="M31" s="10"/>
    </row>
    <row r="32" spans="2:13" ht="20.100000000000001" customHeight="1" x14ac:dyDescent="0.25">
      <c r="B32" s="5"/>
      <c r="C32" s="5"/>
      <c r="D32" s="186" t="s">
        <v>288</v>
      </c>
      <c r="E32" s="68" t="s">
        <v>289</v>
      </c>
      <c r="F32" s="75">
        <v>9</v>
      </c>
      <c r="G32" s="67" t="s">
        <v>1281</v>
      </c>
      <c r="H32" s="69">
        <v>300</v>
      </c>
      <c r="I32" s="69" t="s">
        <v>1280</v>
      </c>
      <c r="J32" s="67" t="s">
        <v>148</v>
      </c>
      <c r="K32" s="67" t="s">
        <v>362</v>
      </c>
      <c r="L32" s="72">
        <v>9000</v>
      </c>
      <c r="M32" s="10"/>
    </row>
    <row r="33" spans="2:13" ht="20.100000000000001" customHeight="1" x14ac:dyDescent="0.25">
      <c r="B33" s="5"/>
      <c r="C33" s="5"/>
      <c r="D33" s="186" t="s">
        <v>290</v>
      </c>
      <c r="E33" s="68" t="s">
        <v>291</v>
      </c>
      <c r="F33" s="75">
        <v>42</v>
      </c>
      <c r="G33" s="203" t="s">
        <v>1281</v>
      </c>
      <c r="H33" s="203">
        <v>500</v>
      </c>
      <c r="I33" s="203" t="s">
        <v>1280</v>
      </c>
      <c r="J33" s="67" t="s">
        <v>148</v>
      </c>
      <c r="K33" s="67" t="s">
        <v>362</v>
      </c>
      <c r="L33" s="202">
        <v>15000</v>
      </c>
      <c r="M33" s="10"/>
    </row>
    <row r="34" spans="2:13" ht="20.100000000000001" customHeight="1" x14ac:dyDescent="0.25">
      <c r="B34" s="5"/>
      <c r="C34" s="5"/>
      <c r="D34" s="186" t="s">
        <v>278</v>
      </c>
      <c r="E34" s="68" t="s">
        <v>292</v>
      </c>
      <c r="F34" s="75">
        <v>10</v>
      </c>
      <c r="G34" s="203" t="s">
        <v>1281</v>
      </c>
      <c r="H34" s="203">
        <v>500</v>
      </c>
      <c r="I34" s="203" t="s">
        <v>1280</v>
      </c>
      <c r="J34" s="67" t="s">
        <v>148</v>
      </c>
      <c r="K34" s="67" t="s">
        <v>362</v>
      </c>
      <c r="L34" s="202">
        <v>15000</v>
      </c>
      <c r="M34" s="10"/>
    </row>
    <row r="35" spans="2:13" ht="20.100000000000001" customHeight="1" x14ac:dyDescent="0.25">
      <c r="B35" s="5"/>
      <c r="C35" s="5"/>
      <c r="D35" s="186" t="s">
        <v>286</v>
      </c>
      <c r="E35" s="68" t="s">
        <v>293</v>
      </c>
      <c r="F35" s="75">
        <v>11</v>
      </c>
      <c r="G35" s="203" t="s">
        <v>1281</v>
      </c>
      <c r="H35" s="203">
        <v>500</v>
      </c>
      <c r="I35" s="203" t="s">
        <v>1280</v>
      </c>
      <c r="J35" s="67" t="s">
        <v>148</v>
      </c>
      <c r="K35" s="67" t="s">
        <v>362</v>
      </c>
      <c r="L35" s="202">
        <v>16000</v>
      </c>
      <c r="M35" s="10"/>
    </row>
    <row r="36" spans="2:13" ht="20.100000000000001" customHeight="1" x14ac:dyDescent="0.25">
      <c r="B36" s="5"/>
      <c r="C36" s="5"/>
      <c r="D36" s="186" t="s">
        <v>294</v>
      </c>
      <c r="E36" s="68" t="s">
        <v>295</v>
      </c>
      <c r="F36" s="75">
        <v>32</v>
      </c>
      <c r="G36" s="203" t="s">
        <v>1281</v>
      </c>
      <c r="H36" s="203">
        <v>800</v>
      </c>
      <c r="I36" s="203" t="s">
        <v>1280</v>
      </c>
      <c r="J36" s="67" t="s">
        <v>148</v>
      </c>
      <c r="K36" s="67" t="s">
        <v>362</v>
      </c>
      <c r="L36" s="202">
        <v>25000</v>
      </c>
      <c r="M36" s="10"/>
    </row>
    <row r="37" spans="2:13" ht="20.100000000000001" customHeight="1" x14ac:dyDescent="0.25">
      <c r="B37" s="5"/>
      <c r="C37" s="5"/>
      <c r="D37" s="186" t="s">
        <v>296</v>
      </c>
      <c r="E37" s="68" t="s">
        <v>297</v>
      </c>
      <c r="F37" s="75">
        <v>14</v>
      </c>
      <c r="G37" s="203" t="s">
        <v>1281</v>
      </c>
      <c r="H37" s="203">
        <v>800</v>
      </c>
      <c r="I37" s="203" t="s">
        <v>1280</v>
      </c>
      <c r="J37" s="67" t="s">
        <v>148</v>
      </c>
      <c r="K37" s="67" t="s">
        <v>362</v>
      </c>
      <c r="L37" s="202">
        <v>25000</v>
      </c>
      <c r="M37" s="10"/>
    </row>
    <row r="38" spans="2:13" ht="20.100000000000001" customHeight="1" x14ac:dyDescent="0.25">
      <c r="B38" s="5"/>
      <c r="C38" s="5"/>
      <c r="D38" s="186" t="s">
        <v>298</v>
      </c>
      <c r="E38" s="68" t="s">
        <v>299</v>
      </c>
      <c r="F38" s="75">
        <v>24</v>
      </c>
      <c r="G38" s="203" t="s">
        <v>1281</v>
      </c>
      <c r="H38" s="203">
        <v>500</v>
      </c>
      <c r="I38" s="203" t="s">
        <v>1280</v>
      </c>
      <c r="J38" s="67" t="s">
        <v>148</v>
      </c>
      <c r="K38" s="67" t="s">
        <v>362</v>
      </c>
      <c r="L38" s="202">
        <v>16000</v>
      </c>
      <c r="M38" s="10"/>
    </row>
    <row r="39" spans="2:13" ht="39.950000000000003" customHeight="1" thickBot="1" x14ac:dyDescent="0.3">
      <c r="B39" s="5"/>
      <c r="C39" s="204" t="s">
        <v>1288</v>
      </c>
      <c r="D39" s="70" t="s">
        <v>1289</v>
      </c>
      <c r="E39" s="71" t="s">
        <v>1290</v>
      </c>
      <c r="F39" s="76">
        <v>40</v>
      </c>
      <c r="G39" s="73" t="s">
        <v>1281</v>
      </c>
      <c r="H39" s="73">
        <v>500</v>
      </c>
      <c r="I39" s="73" t="s">
        <v>1280</v>
      </c>
      <c r="J39" s="73" t="s">
        <v>148</v>
      </c>
      <c r="K39" s="73" t="s">
        <v>362</v>
      </c>
      <c r="L39" s="74">
        <v>16757.5</v>
      </c>
      <c r="M39" s="10"/>
    </row>
    <row r="40" spans="2:13" ht="6" customHeight="1" thickBot="1" x14ac:dyDescent="0.3">
      <c r="B40" s="5"/>
      <c r="C40" s="19"/>
      <c r="D40" s="52"/>
      <c r="E40" s="52"/>
      <c r="F40" s="52"/>
      <c r="G40" s="52"/>
      <c r="H40" s="52"/>
      <c r="I40" s="52"/>
      <c r="J40" s="52"/>
      <c r="K40" s="52"/>
      <c r="L40" s="53"/>
      <c r="M40" s="10"/>
    </row>
    <row r="41" spans="2:13" ht="9" customHeight="1" x14ac:dyDescent="0.25">
      <c r="B41" s="5"/>
      <c r="C41" s="46"/>
      <c r="D41" s="46"/>
      <c r="E41" s="46"/>
      <c r="F41" s="46"/>
      <c r="G41" s="46"/>
      <c r="H41" s="46"/>
      <c r="I41" s="46"/>
      <c r="J41" s="46"/>
      <c r="K41" s="46"/>
      <c r="L41" s="46"/>
      <c r="M41" s="10"/>
    </row>
    <row r="42" spans="2:13" ht="3.75" customHeight="1" thickBot="1" x14ac:dyDescent="0.3">
      <c r="B42" s="5"/>
      <c r="C42" s="46"/>
      <c r="D42" s="46"/>
      <c r="E42" s="46"/>
      <c r="F42" s="46"/>
      <c r="G42" s="46"/>
      <c r="H42" s="46"/>
      <c r="I42" s="46"/>
      <c r="J42" s="46"/>
      <c r="K42" s="46"/>
      <c r="L42" s="46"/>
      <c r="M42" s="10"/>
    </row>
    <row r="43" spans="2:13" ht="15" customHeight="1" x14ac:dyDescent="0.25">
      <c r="B43" s="5"/>
      <c r="C43" s="6"/>
      <c r="D43" s="65" t="s">
        <v>41</v>
      </c>
      <c r="E43" s="44"/>
      <c r="F43" s="44"/>
      <c r="G43" s="44"/>
      <c r="H43" s="44"/>
      <c r="I43" s="44"/>
      <c r="J43" s="44"/>
      <c r="K43" s="44"/>
      <c r="L43" s="45"/>
      <c r="M43" s="10"/>
    </row>
    <row r="44" spans="2:13" ht="8.25" customHeight="1" thickBot="1" x14ac:dyDescent="0.3">
      <c r="B44" s="5"/>
      <c r="C44" s="5"/>
      <c r="D44" s="48"/>
      <c r="E44" s="46"/>
      <c r="F44" s="46"/>
      <c r="G44" s="46"/>
      <c r="H44" s="46"/>
      <c r="I44" s="46"/>
      <c r="J44" s="46"/>
      <c r="K44" s="46"/>
      <c r="L44" s="10"/>
      <c r="M44" s="10"/>
    </row>
    <row r="45" spans="2:13" ht="13.5" customHeight="1" x14ac:dyDescent="0.25">
      <c r="B45" s="5"/>
      <c r="C45" s="5"/>
      <c r="D45" s="314" t="s">
        <v>74</v>
      </c>
      <c r="E45" s="315"/>
      <c r="F45" s="316"/>
      <c r="G45" s="319" t="s">
        <v>82</v>
      </c>
      <c r="H45" s="366"/>
      <c r="I45" s="367"/>
      <c r="J45" s="317" t="s">
        <v>83</v>
      </c>
      <c r="K45" s="319" t="s">
        <v>38</v>
      </c>
      <c r="L45" s="320"/>
      <c r="M45" s="10"/>
    </row>
    <row r="46" spans="2:13" ht="15" customHeight="1" x14ac:dyDescent="0.25">
      <c r="B46" s="5"/>
      <c r="C46" s="5"/>
      <c r="D46" s="190" t="s">
        <v>39</v>
      </c>
      <c r="E46" s="305" t="s">
        <v>40</v>
      </c>
      <c r="F46" s="307"/>
      <c r="G46" s="321"/>
      <c r="H46" s="368"/>
      <c r="I46" s="369"/>
      <c r="J46" s="318"/>
      <c r="K46" s="321"/>
      <c r="L46" s="322"/>
      <c r="M46" s="10"/>
    </row>
    <row r="47" spans="2:13" ht="20.100000000000001" customHeight="1" x14ac:dyDescent="0.25">
      <c r="B47" s="5"/>
      <c r="C47" s="5"/>
      <c r="D47" s="471" t="s">
        <v>301</v>
      </c>
      <c r="E47" s="326" t="s">
        <v>439</v>
      </c>
      <c r="F47" s="327"/>
      <c r="G47" s="356" t="s">
        <v>343</v>
      </c>
      <c r="H47" s="357"/>
      <c r="I47" s="358"/>
      <c r="J47" s="332" t="s">
        <v>174</v>
      </c>
      <c r="K47" s="334">
        <v>198000</v>
      </c>
      <c r="L47" s="335"/>
      <c r="M47" s="10"/>
    </row>
    <row r="48" spans="2:13" ht="20.100000000000001" customHeight="1" x14ac:dyDescent="0.25">
      <c r="B48" s="5"/>
      <c r="C48" s="5"/>
      <c r="D48" s="483"/>
      <c r="E48" s="326" t="s">
        <v>299</v>
      </c>
      <c r="F48" s="327"/>
      <c r="G48" s="370"/>
      <c r="H48" s="371"/>
      <c r="I48" s="372"/>
      <c r="J48" s="365"/>
      <c r="K48" s="362"/>
      <c r="L48" s="363"/>
      <c r="M48" s="10"/>
    </row>
    <row r="49" spans="2:14" ht="20.100000000000001" customHeight="1" x14ac:dyDescent="0.25">
      <c r="B49" s="5"/>
      <c r="C49" s="5"/>
      <c r="D49" s="483"/>
      <c r="E49" s="326" t="s">
        <v>440</v>
      </c>
      <c r="F49" s="327"/>
      <c r="G49" s="370"/>
      <c r="H49" s="371"/>
      <c r="I49" s="372"/>
      <c r="J49" s="365"/>
      <c r="K49" s="362"/>
      <c r="L49" s="363"/>
      <c r="M49" s="10"/>
    </row>
    <row r="50" spans="2:14" ht="20.100000000000001" customHeight="1" x14ac:dyDescent="0.25">
      <c r="B50" s="5"/>
      <c r="C50" s="5"/>
      <c r="D50" s="483"/>
      <c r="E50" s="326" t="s">
        <v>441</v>
      </c>
      <c r="F50" s="327"/>
      <c r="G50" s="370"/>
      <c r="H50" s="371"/>
      <c r="I50" s="372"/>
      <c r="J50" s="365"/>
      <c r="K50" s="362"/>
      <c r="L50" s="363"/>
      <c r="M50" s="10"/>
    </row>
    <row r="51" spans="2:14" ht="20.100000000000001" customHeight="1" x14ac:dyDescent="0.25">
      <c r="B51" s="5"/>
      <c r="C51" s="5"/>
      <c r="D51" s="483"/>
      <c r="E51" s="326" t="s">
        <v>442</v>
      </c>
      <c r="F51" s="327"/>
      <c r="G51" s="370"/>
      <c r="H51" s="371"/>
      <c r="I51" s="372"/>
      <c r="J51" s="365"/>
      <c r="K51" s="362"/>
      <c r="L51" s="363"/>
      <c r="M51" s="10"/>
    </row>
    <row r="52" spans="2:14" ht="20.100000000000001" customHeight="1" x14ac:dyDescent="0.25">
      <c r="B52" s="5"/>
      <c r="C52" s="5"/>
      <c r="D52" s="483"/>
      <c r="E52" s="326" t="s">
        <v>443</v>
      </c>
      <c r="F52" s="327"/>
      <c r="G52" s="370"/>
      <c r="H52" s="371"/>
      <c r="I52" s="372"/>
      <c r="J52" s="365"/>
      <c r="K52" s="362"/>
      <c r="L52" s="363"/>
      <c r="M52" s="10"/>
    </row>
    <row r="53" spans="2:14" ht="20.100000000000001" customHeight="1" x14ac:dyDescent="0.25">
      <c r="B53" s="5"/>
      <c r="C53" s="5"/>
      <c r="D53" s="483"/>
      <c r="E53" s="326" t="s">
        <v>444</v>
      </c>
      <c r="F53" s="327"/>
      <c r="G53" s="370"/>
      <c r="H53" s="371"/>
      <c r="I53" s="372"/>
      <c r="J53" s="365"/>
      <c r="K53" s="362"/>
      <c r="L53" s="363"/>
      <c r="M53" s="10"/>
    </row>
    <row r="54" spans="2:14" ht="20.100000000000001" customHeight="1" x14ac:dyDescent="0.25">
      <c r="B54" s="5"/>
      <c r="C54" s="5"/>
      <c r="D54" s="483"/>
      <c r="E54" s="326" t="s">
        <v>279</v>
      </c>
      <c r="F54" s="327"/>
      <c r="G54" s="370"/>
      <c r="H54" s="371"/>
      <c r="I54" s="372"/>
      <c r="J54" s="365"/>
      <c r="K54" s="362"/>
      <c r="L54" s="363"/>
      <c r="M54" s="10"/>
    </row>
    <row r="55" spans="2:14" ht="20.100000000000001" customHeight="1" x14ac:dyDescent="0.25">
      <c r="B55" s="5"/>
      <c r="C55" s="5"/>
      <c r="D55" s="483"/>
      <c r="E55" s="326" t="s">
        <v>283</v>
      </c>
      <c r="F55" s="327"/>
      <c r="G55" s="370"/>
      <c r="H55" s="371"/>
      <c r="I55" s="372"/>
      <c r="J55" s="365"/>
      <c r="K55" s="362"/>
      <c r="L55" s="363"/>
      <c r="M55" s="10"/>
    </row>
    <row r="56" spans="2:14" ht="20.100000000000001" customHeight="1" x14ac:dyDescent="0.25">
      <c r="B56" s="5"/>
      <c r="C56" s="5"/>
      <c r="D56" s="472"/>
      <c r="E56" s="326" t="s">
        <v>445</v>
      </c>
      <c r="F56" s="327"/>
      <c r="G56" s="359"/>
      <c r="H56" s="360"/>
      <c r="I56" s="361"/>
      <c r="J56" s="333"/>
      <c r="K56" s="336"/>
      <c r="L56" s="337"/>
      <c r="M56" s="10"/>
    </row>
    <row r="57" spans="2:14" ht="30" customHeight="1" thickBot="1" x14ac:dyDescent="0.3">
      <c r="B57" s="5"/>
      <c r="C57" s="5"/>
      <c r="D57" s="58" t="s">
        <v>302</v>
      </c>
      <c r="E57" s="352" t="s">
        <v>303</v>
      </c>
      <c r="F57" s="353"/>
      <c r="G57" s="373" t="s">
        <v>1116</v>
      </c>
      <c r="H57" s="374"/>
      <c r="I57" s="375"/>
      <c r="J57" s="80" t="s">
        <v>174</v>
      </c>
      <c r="K57" s="480">
        <v>40000</v>
      </c>
      <c r="L57" s="481"/>
      <c r="M57" s="10"/>
    </row>
    <row r="58" spans="2:14" ht="6" customHeight="1" thickBot="1" x14ac:dyDescent="0.3">
      <c r="B58" s="5"/>
      <c r="C58" s="19"/>
      <c r="D58" s="52"/>
      <c r="E58" s="151"/>
      <c r="F58" s="151"/>
      <c r="G58" s="151"/>
      <c r="H58" s="151"/>
      <c r="I58" s="151"/>
      <c r="J58" s="151"/>
      <c r="K58" s="151"/>
      <c r="L58" s="152"/>
      <c r="M58" s="10"/>
    </row>
    <row r="59" spans="2:14" ht="15.75" customHeight="1" thickBot="1" x14ac:dyDescent="0.3">
      <c r="B59" s="5"/>
      <c r="C59" s="46"/>
      <c r="D59" s="46"/>
      <c r="E59" s="46"/>
      <c r="F59" s="46"/>
      <c r="G59" s="46"/>
      <c r="H59" s="46"/>
      <c r="I59" s="46"/>
      <c r="J59" s="46"/>
      <c r="K59" s="46"/>
      <c r="L59" s="46"/>
      <c r="M59" s="10"/>
      <c r="N59" s="46"/>
    </row>
    <row r="60" spans="2:14" ht="15" customHeight="1" x14ac:dyDescent="0.25">
      <c r="B60" s="5"/>
      <c r="C60" s="140"/>
      <c r="D60" s="7" t="s">
        <v>42</v>
      </c>
      <c r="E60" s="8"/>
      <c r="F60" s="8"/>
      <c r="G60" s="8"/>
      <c r="H60" s="8"/>
      <c r="I60" s="8"/>
      <c r="J60" s="8"/>
      <c r="K60" s="8"/>
      <c r="L60" s="142"/>
      <c r="M60" s="27"/>
      <c r="N60" s="46"/>
    </row>
    <row r="61" spans="2:14" ht="6.75" customHeight="1" thickBot="1" x14ac:dyDescent="0.3">
      <c r="B61" s="5"/>
      <c r="C61" s="24"/>
      <c r="D61" s="25"/>
      <c r="E61" s="25"/>
      <c r="F61" s="25"/>
      <c r="G61" s="25"/>
      <c r="H61" s="25"/>
      <c r="I61" s="25"/>
      <c r="J61" s="25"/>
      <c r="K61" s="25"/>
      <c r="L61" s="27"/>
      <c r="M61" s="27"/>
      <c r="N61" s="46"/>
    </row>
    <row r="62" spans="2:14" s="50" customFormat="1" ht="16.5" customHeight="1" x14ac:dyDescent="0.25">
      <c r="B62" s="47"/>
      <c r="C62" s="36"/>
      <c r="D62" s="350" t="s">
        <v>74</v>
      </c>
      <c r="E62" s="351"/>
      <c r="F62" s="317" t="s">
        <v>82</v>
      </c>
      <c r="G62" s="319" t="s">
        <v>83</v>
      </c>
      <c r="H62" s="366"/>
      <c r="I62" s="367"/>
      <c r="J62" s="317" t="s">
        <v>38</v>
      </c>
      <c r="K62" s="317"/>
      <c r="L62" s="348"/>
      <c r="M62" s="49"/>
    </row>
    <row r="63" spans="2:14" s="50" customFormat="1" ht="17.25" customHeight="1" x14ac:dyDescent="0.25">
      <c r="B63" s="47"/>
      <c r="C63" s="36"/>
      <c r="D63" s="190" t="s">
        <v>39</v>
      </c>
      <c r="E63" s="191" t="s">
        <v>40</v>
      </c>
      <c r="F63" s="318"/>
      <c r="G63" s="321"/>
      <c r="H63" s="368"/>
      <c r="I63" s="369"/>
      <c r="J63" s="3" t="s">
        <v>43</v>
      </c>
      <c r="K63" s="3" t="s">
        <v>44</v>
      </c>
      <c r="L63" s="4" t="s">
        <v>45</v>
      </c>
      <c r="M63" s="49"/>
    </row>
    <row r="64" spans="2:14" ht="18" customHeight="1" thickBot="1" x14ac:dyDescent="0.3">
      <c r="B64" s="5"/>
      <c r="C64" s="24"/>
      <c r="D64" s="59"/>
      <c r="E64" s="60"/>
      <c r="F64" s="61"/>
      <c r="G64" s="376"/>
      <c r="H64" s="377"/>
      <c r="I64" s="378"/>
      <c r="J64" s="62"/>
      <c r="K64" s="184"/>
      <c r="L64" s="63"/>
      <c r="M64" s="10"/>
    </row>
    <row r="65" spans="2:14" ht="6" customHeight="1" thickBot="1" x14ac:dyDescent="0.3">
      <c r="B65" s="5"/>
      <c r="C65" s="34"/>
      <c r="D65" s="153"/>
      <c r="E65" s="20"/>
      <c r="F65" s="154"/>
      <c r="G65" s="155"/>
      <c r="H65" s="155"/>
      <c r="I65" s="155"/>
      <c r="J65" s="155"/>
      <c r="K65" s="155"/>
      <c r="L65" s="156"/>
      <c r="M65" s="27"/>
      <c r="N65" s="46"/>
    </row>
    <row r="66" spans="2:14" ht="13.5" customHeight="1" thickBot="1" x14ac:dyDescent="0.3">
      <c r="B66" s="5"/>
      <c r="C66" s="25"/>
      <c r="D66" s="157"/>
      <c r="E66" s="26"/>
      <c r="F66" s="158"/>
      <c r="G66" s="159"/>
      <c r="H66" s="159"/>
      <c r="I66" s="159"/>
      <c r="J66" s="159"/>
      <c r="K66" s="159"/>
      <c r="L66" s="159"/>
      <c r="M66" s="27"/>
      <c r="N66" s="46"/>
    </row>
    <row r="67" spans="2:14" ht="15" customHeight="1" x14ac:dyDescent="0.25">
      <c r="B67" s="5"/>
      <c r="C67" s="140"/>
      <c r="D67" s="7" t="s">
        <v>46</v>
      </c>
      <c r="E67" s="8"/>
      <c r="F67" s="8"/>
      <c r="G67" s="8"/>
      <c r="H67" s="8"/>
      <c r="I67" s="8"/>
      <c r="J67" s="8"/>
      <c r="K67" s="8"/>
      <c r="L67" s="142"/>
      <c r="M67" s="27"/>
      <c r="N67" s="46"/>
    </row>
    <row r="68" spans="2:14" ht="5.25" customHeight="1" thickBot="1" x14ac:dyDescent="0.3">
      <c r="B68" s="5"/>
      <c r="C68" s="24"/>
      <c r="D68" s="25"/>
      <c r="E68" s="25"/>
      <c r="F68" s="25"/>
      <c r="G68" s="25"/>
      <c r="H68" s="25"/>
      <c r="I68" s="25"/>
      <c r="J68" s="25"/>
      <c r="K68" s="25"/>
      <c r="L68" s="27"/>
      <c r="M68" s="27"/>
      <c r="N68" s="46"/>
    </row>
    <row r="69" spans="2:14" s="50" customFormat="1" ht="15" customHeight="1" x14ac:dyDescent="0.25">
      <c r="B69" s="47"/>
      <c r="C69" s="36"/>
      <c r="D69" s="350" t="s">
        <v>74</v>
      </c>
      <c r="E69" s="351"/>
      <c r="F69" s="317" t="s">
        <v>82</v>
      </c>
      <c r="G69" s="319" t="s">
        <v>83</v>
      </c>
      <c r="H69" s="366"/>
      <c r="I69" s="367"/>
      <c r="J69" s="317" t="s">
        <v>38</v>
      </c>
      <c r="K69" s="317"/>
      <c r="L69" s="348"/>
      <c r="M69" s="49"/>
    </row>
    <row r="70" spans="2:14" s="50" customFormat="1" ht="23.25" customHeight="1" x14ac:dyDescent="0.25">
      <c r="B70" s="47"/>
      <c r="C70" s="36"/>
      <c r="D70" s="190" t="s">
        <v>39</v>
      </c>
      <c r="E70" s="191" t="s">
        <v>40</v>
      </c>
      <c r="F70" s="318"/>
      <c r="G70" s="321"/>
      <c r="H70" s="368"/>
      <c r="I70" s="369"/>
      <c r="J70" s="3" t="s">
        <v>43</v>
      </c>
      <c r="K70" s="3" t="s">
        <v>44</v>
      </c>
      <c r="L70" s="4" t="s">
        <v>45</v>
      </c>
      <c r="M70" s="49"/>
    </row>
    <row r="71" spans="2:14" ht="18" customHeight="1" thickBot="1" x14ac:dyDescent="0.3">
      <c r="B71" s="5"/>
      <c r="C71" s="24"/>
      <c r="D71" s="59"/>
      <c r="E71" s="60"/>
      <c r="F71" s="61"/>
      <c r="G71" s="376"/>
      <c r="H71" s="377"/>
      <c r="I71" s="378"/>
      <c r="J71" s="64"/>
      <c r="K71" s="64"/>
      <c r="L71" s="63"/>
      <c r="M71" s="10"/>
    </row>
    <row r="72" spans="2:14" ht="6" customHeight="1" thickBot="1" x14ac:dyDescent="0.3">
      <c r="B72" s="5"/>
      <c r="C72" s="24"/>
      <c r="D72" s="20"/>
      <c r="E72" s="195"/>
      <c r="F72" s="195"/>
      <c r="G72" s="195"/>
      <c r="H72" s="195"/>
      <c r="I72" s="195"/>
      <c r="J72" s="195"/>
      <c r="K72" s="195"/>
      <c r="L72" s="194"/>
      <c r="M72" s="27"/>
      <c r="N72" s="46"/>
    </row>
    <row r="73" spans="2:14" ht="15" customHeight="1" thickBot="1" x14ac:dyDescent="0.3">
      <c r="B73" s="5"/>
      <c r="C73" s="146"/>
      <c r="D73" s="146"/>
      <c r="E73" s="146"/>
      <c r="F73" s="146"/>
      <c r="G73" s="146"/>
      <c r="H73" s="146"/>
      <c r="I73" s="146"/>
      <c r="J73" s="146"/>
      <c r="K73" s="146"/>
      <c r="L73" s="146"/>
      <c r="M73" s="27"/>
      <c r="N73" s="46"/>
    </row>
    <row r="74" spans="2:14" ht="38.25" x14ac:dyDescent="0.25">
      <c r="B74" s="5"/>
      <c r="C74" s="6"/>
      <c r="D74" s="7" t="s">
        <v>85</v>
      </c>
      <c r="E74" s="8"/>
      <c r="F74" s="8"/>
      <c r="G74" s="177"/>
      <c r="H74" s="177"/>
      <c r="I74" s="9"/>
      <c r="J74" s="181" t="s">
        <v>47</v>
      </c>
      <c r="K74" s="181" t="s">
        <v>48</v>
      </c>
      <c r="L74" s="183" t="s">
        <v>49</v>
      </c>
      <c r="M74" s="10"/>
    </row>
    <row r="75" spans="2:14" ht="17.25" customHeight="1" x14ac:dyDescent="0.25">
      <c r="B75" s="5"/>
      <c r="C75" s="5"/>
      <c r="D75" s="12" t="s">
        <v>50</v>
      </c>
      <c r="E75" s="13"/>
      <c r="F75" s="13"/>
      <c r="G75" s="13"/>
      <c r="H75" s="13"/>
      <c r="I75" s="13"/>
      <c r="J75" s="14"/>
      <c r="K75" s="14">
        <v>105091.8</v>
      </c>
      <c r="L75" s="15">
        <f>J75+K75</f>
        <v>105091.8</v>
      </c>
      <c r="M75" s="10"/>
    </row>
    <row r="76" spans="2:14" ht="17.25" customHeight="1" x14ac:dyDescent="0.25">
      <c r="B76" s="5"/>
      <c r="C76" s="5"/>
      <c r="D76" s="12" t="s">
        <v>51</v>
      </c>
      <c r="E76" s="13"/>
      <c r="F76" s="13"/>
      <c r="G76" s="13"/>
      <c r="H76" s="13"/>
      <c r="I76" s="13"/>
      <c r="J76" s="14"/>
      <c r="K76" s="14"/>
      <c r="L76" s="15">
        <f t="shared" ref="L76:L85" si="0">J76+K76</f>
        <v>0</v>
      </c>
      <c r="M76" s="10"/>
    </row>
    <row r="77" spans="2:14" ht="17.25" customHeight="1" x14ac:dyDescent="0.25">
      <c r="B77" s="5"/>
      <c r="C77" s="5"/>
      <c r="D77" s="185" t="s">
        <v>52</v>
      </c>
      <c r="E77" s="197"/>
      <c r="F77" s="197"/>
      <c r="G77" s="197"/>
      <c r="H77" s="197"/>
      <c r="I77" s="197"/>
      <c r="J77" s="14"/>
      <c r="K77" s="14">
        <v>57216.639999999999</v>
      </c>
      <c r="L77" s="15">
        <f t="shared" si="0"/>
        <v>57216.639999999999</v>
      </c>
      <c r="M77" s="10"/>
    </row>
    <row r="78" spans="2:14" ht="17.25" customHeight="1" x14ac:dyDescent="0.25">
      <c r="B78" s="5"/>
      <c r="C78" s="5"/>
      <c r="D78" s="12" t="s">
        <v>53</v>
      </c>
      <c r="E78" s="13"/>
      <c r="F78" s="13"/>
      <c r="G78" s="13"/>
      <c r="H78" s="13"/>
      <c r="I78" s="13"/>
      <c r="J78" s="14"/>
      <c r="K78" s="14"/>
      <c r="L78" s="15">
        <f t="shared" si="0"/>
        <v>0</v>
      </c>
      <c r="M78" s="10"/>
    </row>
    <row r="79" spans="2:14" ht="17.25" customHeight="1" x14ac:dyDescent="0.25">
      <c r="B79" s="5"/>
      <c r="C79" s="5"/>
      <c r="D79" s="12" t="s">
        <v>54</v>
      </c>
      <c r="E79" s="13"/>
      <c r="F79" s="13"/>
      <c r="G79" s="13"/>
      <c r="H79" s="13"/>
      <c r="I79" s="13"/>
      <c r="J79" s="14"/>
      <c r="K79" s="14">
        <v>8584.2099999999991</v>
      </c>
      <c r="L79" s="15">
        <f t="shared" si="0"/>
        <v>8584.2099999999991</v>
      </c>
      <c r="M79" s="10"/>
    </row>
    <row r="80" spans="2:14" ht="17.25" customHeight="1" x14ac:dyDescent="0.25">
      <c r="B80" s="5"/>
      <c r="C80" s="5"/>
      <c r="D80" s="185" t="s">
        <v>55</v>
      </c>
      <c r="E80" s="197"/>
      <c r="F80" s="197"/>
      <c r="G80" s="197"/>
      <c r="H80" s="197"/>
      <c r="I80" s="197"/>
      <c r="J80" s="14"/>
      <c r="K80" s="14"/>
      <c r="L80" s="15">
        <f t="shared" si="0"/>
        <v>0</v>
      </c>
      <c r="M80" s="10"/>
    </row>
    <row r="81" spans="2:14" ht="17.25" customHeight="1" x14ac:dyDescent="0.25">
      <c r="B81" s="5"/>
      <c r="C81" s="5"/>
      <c r="D81" s="185" t="s">
        <v>56</v>
      </c>
      <c r="E81" s="197"/>
      <c r="F81" s="197"/>
      <c r="G81" s="197"/>
      <c r="H81" s="197"/>
      <c r="I81" s="197"/>
      <c r="J81" s="14"/>
      <c r="K81" s="14">
        <v>23353.73</v>
      </c>
      <c r="L81" s="15">
        <f t="shared" si="0"/>
        <v>23353.73</v>
      </c>
      <c r="M81" s="10"/>
    </row>
    <row r="82" spans="2:14" ht="17.25" customHeight="1" x14ac:dyDescent="0.25">
      <c r="B82" s="5"/>
      <c r="C82" s="5"/>
      <c r="D82" s="185" t="s">
        <v>57</v>
      </c>
      <c r="E82" s="197"/>
      <c r="F82" s="197"/>
      <c r="G82" s="197"/>
      <c r="H82" s="197"/>
      <c r="I82" s="197"/>
      <c r="J82" s="14"/>
      <c r="K82" s="14">
        <v>4670.75</v>
      </c>
      <c r="L82" s="15">
        <f t="shared" si="0"/>
        <v>4670.75</v>
      </c>
      <c r="M82" s="10"/>
    </row>
    <row r="83" spans="2:14" ht="17.25" customHeight="1" x14ac:dyDescent="0.25">
      <c r="B83" s="5"/>
      <c r="C83" s="5"/>
      <c r="D83" s="185" t="s">
        <v>58</v>
      </c>
      <c r="E83" s="197"/>
      <c r="F83" s="197"/>
      <c r="G83" s="197"/>
      <c r="H83" s="197"/>
      <c r="I83" s="197"/>
      <c r="J83" s="14"/>
      <c r="K83" s="14">
        <v>2335.37</v>
      </c>
      <c r="L83" s="15">
        <f t="shared" si="0"/>
        <v>2335.37</v>
      </c>
      <c r="M83" s="10"/>
    </row>
    <row r="84" spans="2:14" ht="17.25" customHeight="1" x14ac:dyDescent="0.25">
      <c r="B84" s="5"/>
      <c r="C84" s="5"/>
      <c r="D84" s="185" t="s">
        <v>59</v>
      </c>
      <c r="E84" s="197"/>
      <c r="F84" s="197"/>
      <c r="G84" s="197"/>
      <c r="H84" s="197"/>
      <c r="I84" s="197"/>
      <c r="J84" s="16"/>
      <c r="K84" s="14"/>
      <c r="L84" s="15">
        <f t="shared" si="0"/>
        <v>0</v>
      </c>
      <c r="M84" s="10"/>
    </row>
    <row r="85" spans="2:14" ht="17.25" customHeight="1" x14ac:dyDescent="0.25">
      <c r="B85" s="5"/>
      <c r="C85" s="5"/>
      <c r="D85" s="185" t="s">
        <v>60</v>
      </c>
      <c r="E85" s="197"/>
      <c r="F85" s="197"/>
      <c r="G85" s="197"/>
      <c r="H85" s="197"/>
      <c r="I85" s="197"/>
      <c r="J85" s="16"/>
      <c r="K85" s="14"/>
      <c r="L85" s="15">
        <f t="shared" si="0"/>
        <v>0</v>
      </c>
      <c r="M85" s="10"/>
    </row>
    <row r="86" spans="2:14" ht="17.25" customHeight="1" x14ac:dyDescent="0.25">
      <c r="B86" s="5"/>
      <c r="C86" s="5"/>
      <c r="D86" s="17" t="s">
        <v>2</v>
      </c>
      <c r="E86" s="2"/>
      <c r="F86" s="2"/>
      <c r="G86" s="2"/>
      <c r="H86" s="2"/>
      <c r="I86" s="2"/>
      <c r="J86" s="18"/>
      <c r="K86" s="18">
        <f>SUM(K75:K85)</f>
        <v>201252.5</v>
      </c>
      <c r="L86" s="55">
        <f>SUM(L75:L85)</f>
        <v>201252.5</v>
      </c>
      <c r="M86" s="10"/>
    </row>
    <row r="87" spans="2:14" ht="15" customHeight="1" thickBot="1" x14ac:dyDescent="0.3">
      <c r="B87" s="5"/>
      <c r="C87" s="19"/>
      <c r="D87" s="20"/>
      <c r="E87" s="21"/>
      <c r="F87" s="21"/>
      <c r="G87" s="21"/>
      <c r="H87" s="21"/>
      <c r="I87" s="21"/>
      <c r="J87" s="22"/>
      <c r="K87" s="22"/>
      <c r="L87" s="23"/>
      <c r="M87" s="10"/>
    </row>
    <row r="88" spans="2:14" ht="15.75" customHeight="1" thickBot="1" x14ac:dyDescent="0.3">
      <c r="B88" s="5"/>
      <c r="C88" s="46"/>
      <c r="D88" s="46"/>
      <c r="E88" s="46"/>
      <c r="F88" s="46"/>
      <c r="G88" s="46"/>
      <c r="H88" s="46"/>
      <c r="I88" s="46"/>
      <c r="J88" s="46"/>
      <c r="K88" s="46"/>
      <c r="L88" s="46"/>
      <c r="M88" s="10"/>
      <c r="N88" s="46"/>
    </row>
    <row r="89" spans="2:14" s="40" customFormat="1" x14ac:dyDescent="0.25">
      <c r="B89" s="36"/>
      <c r="C89" s="147"/>
      <c r="D89" s="7" t="s">
        <v>86</v>
      </c>
      <c r="E89" s="148"/>
      <c r="F89" s="148"/>
      <c r="G89" s="7"/>
      <c r="H89" s="7"/>
      <c r="I89" s="7"/>
      <c r="J89" s="7"/>
      <c r="K89" s="7"/>
      <c r="L89" s="149"/>
      <c r="M89" s="39"/>
      <c r="N89" s="1"/>
    </row>
    <row r="90" spans="2:14" s="28" customFormat="1" ht="17.25" customHeight="1" x14ac:dyDescent="0.25">
      <c r="B90" s="24"/>
      <c r="C90" s="24"/>
      <c r="D90" s="25"/>
      <c r="E90" s="26"/>
      <c r="F90" s="26"/>
      <c r="G90" s="26"/>
      <c r="H90" s="26"/>
      <c r="I90" s="26"/>
      <c r="J90" s="26"/>
      <c r="K90" s="26"/>
      <c r="L90" s="196" t="s">
        <v>38</v>
      </c>
      <c r="M90" s="27"/>
      <c r="N90" s="25"/>
    </row>
    <row r="91" spans="2:14" s="28" customFormat="1" ht="17.25" customHeight="1" x14ac:dyDescent="0.25">
      <c r="B91" s="24"/>
      <c r="C91" s="24"/>
      <c r="D91" s="178" t="s">
        <v>61</v>
      </c>
      <c r="E91" s="179"/>
      <c r="F91" s="179"/>
      <c r="G91" s="179"/>
      <c r="H91" s="179"/>
      <c r="I91" s="179"/>
      <c r="J91" s="179"/>
      <c r="K91" s="180"/>
      <c r="L91" s="15">
        <v>10000</v>
      </c>
      <c r="M91" s="27"/>
      <c r="N91" s="25"/>
    </row>
    <row r="92" spans="2:14" s="28" customFormat="1" ht="17.25" customHeight="1" x14ac:dyDescent="0.25">
      <c r="B92" s="24"/>
      <c r="C92" s="24"/>
      <c r="D92" s="32" t="s">
        <v>62</v>
      </c>
      <c r="E92" s="179"/>
      <c r="F92" s="179"/>
      <c r="G92" s="179"/>
      <c r="H92" s="179"/>
      <c r="I92" s="179"/>
      <c r="J92" s="179"/>
      <c r="K92" s="179"/>
      <c r="L92" s="15"/>
      <c r="M92" s="27"/>
      <c r="N92" s="25"/>
    </row>
    <row r="93" spans="2:14" s="28" customFormat="1" ht="14.25" customHeight="1" x14ac:dyDescent="0.25">
      <c r="B93" s="24"/>
      <c r="C93" s="24"/>
      <c r="D93" s="33" t="s">
        <v>2</v>
      </c>
      <c r="E93" s="179"/>
      <c r="F93" s="179"/>
      <c r="G93" s="179"/>
      <c r="H93" s="179"/>
      <c r="I93" s="179"/>
      <c r="J93" s="179"/>
      <c r="K93" s="179"/>
      <c r="L93" s="57">
        <f>L91+L92</f>
        <v>10000</v>
      </c>
      <c r="M93" s="27"/>
      <c r="N93" s="25"/>
    </row>
    <row r="94" spans="2:14" s="28" customFormat="1" ht="14.25" customHeight="1" thickBot="1" x14ac:dyDescent="0.3">
      <c r="B94" s="24"/>
      <c r="C94" s="34"/>
      <c r="D94" s="20"/>
      <c r="E94" s="20"/>
      <c r="F94" s="22"/>
      <c r="G94" s="22"/>
      <c r="H94" s="22"/>
      <c r="I94" s="22"/>
      <c r="J94" s="22"/>
      <c r="K94" s="22"/>
      <c r="L94" s="35"/>
      <c r="M94" s="27"/>
    </row>
    <row r="95" spans="2:14" s="28" customFormat="1" ht="15" customHeight="1" thickBot="1" x14ac:dyDescent="0.3">
      <c r="B95" s="24"/>
      <c r="C95" s="25"/>
      <c r="D95" s="25"/>
      <c r="E95" s="25"/>
      <c r="F95" s="25"/>
      <c r="G95" s="25"/>
      <c r="H95" s="25"/>
      <c r="I95" s="25"/>
      <c r="J95" s="25"/>
      <c r="K95" s="25"/>
      <c r="L95" s="25"/>
      <c r="M95" s="27"/>
      <c r="N95" s="25"/>
    </row>
    <row r="96" spans="2:14" s="28" customFormat="1" ht="15" customHeight="1" x14ac:dyDescent="0.25">
      <c r="B96" s="24"/>
      <c r="C96" s="140"/>
      <c r="D96" s="65" t="s">
        <v>63</v>
      </c>
      <c r="E96" s="8"/>
      <c r="F96" s="8"/>
      <c r="G96" s="8"/>
      <c r="H96" s="8"/>
      <c r="I96" s="8"/>
      <c r="J96" s="323" t="s">
        <v>38</v>
      </c>
      <c r="K96" s="324"/>
      <c r="L96" s="325"/>
      <c r="M96" s="27"/>
      <c r="N96" s="25"/>
    </row>
    <row r="97" spans="2:14" s="28" customFormat="1" ht="17.25" customHeight="1" x14ac:dyDescent="0.25">
      <c r="B97" s="24"/>
      <c r="C97" s="24"/>
      <c r="D97" s="305" t="s">
        <v>64</v>
      </c>
      <c r="E97" s="306"/>
      <c r="F97" s="307"/>
      <c r="G97" s="305" t="s">
        <v>75</v>
      </c>
      <c r="H97" s="306"/>
      <c r="I97" s="307"/>
      <c r="J97" s="3" t="s">
        <v>43</v>
      </c>
      <c r="K97" s="3" t="s">
        <v>44</v>
      </c>
      <c r="L97" s="4" t="s">
        <v>45</v>
      </c>
      <c r="M97" s="27"/>
      <c r="N97" s="25"/>
    </row>
    <row r="98" spans="2:14" s="40" customFormat="1" ht="17.25" customHeight="1" x14ac:dyDescent="0.25">
      <c r="B98" s="36"/>
      <c r="C98" s="36"/>
      <c r="D98" s="308" t="s">
        <v>65</v>
      </c>
      <c r="E98" s="309"/>
      <c r="F98" s="310"/>
      <c r="G98" s="379">
        <v>23</v>
      </c>
      <c r="H98" s="344"/>
      <c r="I98" s="380"/>
      <c r="J98" s="56">
        <f>SUM(L17:L39)</f>
        <v>355757.5</v>
      </c>
      <c r="K98" s="37"/>
      <c r="L98" s="38"/>
      <c r="M98" s="39"/>
      <c r="N98" s="1"/>
    </row>
    <row r="99" spans="2:14" s="28" customFormat="1" ht="17.25" customHeight="1" x14ac:dyDescent="0.25">
      <c r="B99" s="24"/>
      <c r="C99" s="24"/>
      <c r="D99" s="308" t="s">
        <v>66</v>
      </c>
      <c r="E99" s="309"/>
      <c r="F99" s="310"/>
      <c r="G99" s="379">
        <v>2</v>
      </c>
      <c r="H99" s="344"/>
      <c r="I99" s="380"/>
      <c r="J99" s="56">
        <f>SUM(K47:L57)</f>
        <v>238000</v>
      </c>
      <c r="K99" s="42"/>
      <c r="L99" s="43"/>
      <c r="M99" s="27"/>
      <c r="N99" s="25"/>
    </row>
    <row r="100" spans="2:14" s="28" customFormat="1" ht="17.25" customHeight="1" x14ac:dyDescent="0.25">
      <c r="B100" s="24"/>
      <c r="C100" s="24"/>
      <c r="D100" s="308" t="s">
        <v>67</v>
      </c>
      <c r="E100" s="309"/>
      <c r="F100" s="310"/>
      <c r="G100" s="379"/>
      <c r="H100" s="344"/>
      <c r="I100" s="380"/>
      <c r="J100" s="56">
        <f>J64</f>
        <v>0</v>
      </c>
      <c r="K100" s="41"/>
      <c r="L100" s="15"/>
      <c r="M100" s="27"/>
      <c r="N100" s="25"/>
    </row>
    <row r="101" spans="2:14" s="28" customFormat="1" ht="17.25" customHeight="1" x14ac:dyDescent="0.25">
      <c r="B101" s="24"/>
      <c r="C101" s="24"/>
      <c r="D101" s="308" t="s">
        <v>68</v>
      </c>
      <c r="E101" s="309"/>
      <c r="F101" s="310"/>
      <c r="G101" s="379"/>
      <c r="H101" s="344"/>
      <c r="I101" s="380"/>
      <c r="J101" s="56">
        <f>J71</f>
        <v>0</v>
      </c>
      <c r="K101" s="41"/>
      <c r="L101" s="15"/>
      <c r="M101" s="27"/>
      <c r="N101" s="25"/>
    </row>
    <row r="102" spans="2:14" s="28" customFormat="1" ht="17.25" customHeight="1" x14ac:dyDescent="0.25">
      <c r="B102" s="24"/>
      <c r="C102" s="24"/>
      <c r="D102" s="308" t="s">
        <v>69</v>
      </c>
      <c r="E102" s="309"/>
      <c r="F102" s="310"/>
      <c r="G102" s="384"/>
      <c r="H102" s="385"/>
      <c r="I102" s="386"/>
      <c r="J102" s="56">
        <f>L93</f>
        <v>10000</v>
      </c>
      <c r="K102" s="42"/>
      <c r="L102" s="43"/>
      <c r="M102" s="27"/>
      <c r="N102" s="25"/>
    </row>
    <row r="103" spans="2:14" s="28" customFormat="1" ht="17.25" customHeight="1" x14ac:dyDescent="0.25">
      <c r="B103" s="24"/>
      <c r="C103" s="24"/>
      <c r="D103" s="308" t="s">
        <v>70</v>
      </c>
      <c r="E103" s="309"/>
      <c r="F103" s="310"/>
      <c r="G103" s="384"/>
      <c r="H103" s="385"/>
      <c r="I103" s="386"/>
      <c r="J103" s="42"/>
      <c r="K103" s="41"/>
      <c r="L103" s="15">
        <f>K86</f>
        <v>201252.5</v>
      </c>
      <c r="M103" s="27"/>
      <c r="N103" s="25"/>
    </row>
    <row r="104" spans="2:14" s="28" customFormat="1" ht="17.25" customHeight="1" x14ac:dyDescent="0.25">
      <c r="B104" s="24"/>
      <c r="C104" s="24"/>
      <c r="D104" s="308" t="s">
        <v>71</v>
      </c>
      <c r="E104" s="309"/>
      <c r="F104" s="310"/>
      <c r="G104" s="379"/>
      <c r="H104" s="344"/>
      <c r="I104" s="380"/>
      <c r="J104" s="42"/>
      <c r="K104" s="42"/>
      <c r="L104" s="15"/>
      <c r="M104" s="27"/>
      <c r="N104" s="25"/>
    </row>
    <row r="105" spans="2:14" s="28" customFormat="1" ht="17.25" customHeight="1" x14ac:dyDescent="0.25">
      <c r="B105" s="24"/>
      <c r="C105" s="24"/>
      <c r="D105" s="305" t="s">
        <v>72</v>
      </c>
      <c r="E105" s="306"/>
      <c r="F105" s="307"/>
      <c r="G105" s="387">
        <f>G104+G101+G100+G99+G98</f>
        <v>25</v>
      </c>
      <c r="H105" s="388"/>
      <c r="I105" s="389"/>
      <c r="J105" s="14">
        <f>SUM(J98:J102)</f>
        <v>603757.5</v>
      </c>
      <c r="K105" s="14">
        <f>K100+K101+K103</f>
        <v>0</v>
      </c>
      <c r="L105" s="15">
        <f>L100+L101+L103+L104</f>
        <v>201252.5</v>
      </c>
      <c r="M105" s="27"/>
      <c r="N105" s="25"/>
    </row>
    <row r="106" spans="2:14" s="28" customFormat="1" ht="17.25" customHeight="1" thickBot="1" x14ac:dyDescent="0.3">
      <c r="B106" s="24"/>
      <c r="C106" s="34"/>
      <c r="D106" s="311" t="s">
        <v>73</v>
      </c>
      <c r="E106" s="312"/>
      <c r="F106" s="313"/>
      <c r="G106" s="381">
        <f>G105</f>
        <v>25</v>
      </c>
      <c r="H106" s="382"/>
      <c r="I106" s="383"/>
      <c r="J106" s="345">
        <f>J105+K105+L105</f>
        <v>805010</v>
      </c>
      <c r="K106" s="346"/>
      <c r="L106" s="347"/>
      <c r="M106" s="27"/>
      <c r="N106" s="25"/>
    </row>
    <row r="107" spans="2:14" ht="13.5" thickBot="1" x14ac:dyDescent="0.3">
      <c r="B107" s="19"/>
      <c r="C107" s="52"/>
      <c r="D107" s="52"/>
      <c r="E107" s="52"/>
      <c r="F107" s="52"/>
      <c r="G107" s="52"/>
      <c r="H107" s="52"/>
      <c r="I107" s="52"/>
      <c r="J107" s="52"/>
      <c r="K107" s="52"/>
      <c r="L107" s="52"/>
      <c r="M107" s="53"/>
      <c r="N107" s="46"/>
    </row>
  </sheetData>
  <mergeCells count="66">
    <mergeCell ref="C3:L5"/>
    <mergeCell ref="J8:K8"/>
    <mergeCell ref="J9:K9"/>
    <mergeCell ref="J10:K10"/>
    <mergeCell ref="J11:K11"/>
    <mergeCell ref="K15:K16"/>
    <mergeCell ref="L15:L16"/>
    <mergeCell ref="D45:F45"/>
    <mergeCell ref="G45:I46"/>
    <mergeCell ref="J45:J46"/>
    <mergeCell ref="K45:L46"/>
    <mergeCell ref="E46:F46"/>
    <mergeCell ref="D15:E15"/>
    <mergeCell ref="F15:F16"/>
    <mergeCell ref="G15:G16"/>
    <mergeCell ref="H15:I16"/>
    <mergeCell ref="J15:J16"/>
    <mergeCell ref="D47:D56"/>
    <mergeCell ref="E47:F47"/>
    <mergeCell ref="G47:I56"/>
    <mergeCell ref="J47:J56"/>
    <mergeCell ref="K47:L56"/>
    <mergeCell ref="E48:F48"/>
    <mergeCell ref="E49:F49"/>
    <mergeCell ref="E50:F50"/>
    <mergeCell ref="E51:F51"/>
    <mergeCell ref="E52:F52"/>
    <mergeCell ref="E53:F53"/>
    <mergeCell ref="E54:F54"/>
    <mergeCell ref="E55:F55"/>
    <mergeCell ref="E56:F56"/>
    <mergeCell ref="E57:F57"/>
    <mergeCell ref="J96:L96"/>
    <mergeCell ref="K57:L57"/>
    <mergeCell ref="D62:E62"/>
    <mergeCell ref="F62:F63"/>
    <mergeCell ref="G62:I63"/>
    <mergeCell ref="J62:L62"/>
    <mergeCell ref="G64:I64"/>
    <mergeCell ref="G57:I57"/>
    <mergeCell ref="D69:E69"/>
    <mergeCell ref="F69:F70"/>
    <mergeCell ref="G69:I70"/>
    <mergeCell ref="J69:L69"/>
    <mergeCell ref="G71:I71"/>
    <mergeCell ref="D97:F97"/>
    <mergeCell ref="G97:I97"/>
    <mergeCell ref="D98:F98"/>
    <mergeCell ref="G98:I98"/>
    <mergeCell ref="D99:F99"/>
    <mergeCell ref="G99:I99"/>
    <mergeCell ref="D100:F100"/>
    <mergeCell ref="G100:I100"/>
    <mergeCell ref="D101:F101"/>
    <mergeCell ref="G101:I101"/>
    <mergeCell ref="D102:F102"/>
    <mergeCell ref="G102:I102"/>
    <mergeCell ref="D106:F106"/>
    <mergeCell ref="G106:I106"/>
    <mergeCell ref="J106:L106"/>
    <mergeCell ref="D103:F103"/>
    <mergeCell ref="G103:I103"/>
    <mergeCell ref="D104:F104"/>
    <mergeCell ref="G104:I104"/>
    <mergeCell ref="D105:F105"/>
    <mergeCell ref="G105:I105"/>
  </mergeCells>
  <printOptions horizontalCentered="1"/>
  <pageMargins left="0.39370078740157483" right="0.39370078740157483" top="0.39370078740157483" bottom="0.59055118110236227" header="0" footer="0"/>
  <pageSetup paperSize="9" scale="4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82"/>
      <c r="D6" s="182"/>
      <c r="E6" s="182"/>
      <c r="F6" s="182"/>
      <c r="G6" s="182"/>
      <c r="H6" s="182"/>
      <c r="I6" s="182"/>
      <c r="J6" s="182"/>
      <c r="K6" s="182"/>
      <c r="L6" s="18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18</v>
      </c>
      <c r="F8" s="48"/>
      <c r="G8" s="1" t="s">
        <v>32</v>
      </c>
      <c r="H8" s="1"/>
      <c r="I8" s="1"/>
      <c r="J8" s="343" t="s">
        <v>1205</v>
      </c>
      <c r="K8" s="343"/>
      <c r="L8" s="48"/>
      <c r="M8" s="49"/>
    </row>
    <row r="9" spans="2:13" s="50" customFormat="1" x14ac:dyDescent="0.25">
      <c r="B9" s="47"/>
      <c r="C9" s="392" t="s">
        <v>77</v>
      </c>
      <c r="D9" s="392"/>
      <c r="E9" s="393">
        <v>243346</v>
      </c>
      <c r="G9" s="1" t="s">
        <v>34</v>
      </c>
      <c r="H9" s="1"/>
      <c r="I9" s="1"/>
      <c r="J9" s="344" t="s">
        <v>1206</v>
      </c>
      <c r="K9" s="344"/>
      <c r="L9" s="48"/>
      <c r="M9" s="49"/>
    </row>
    <row r="10" spans="2:13" s="50" customFormat="1" x14ac:dyDescent="0.25">
      <c r="B10" s="47"/>
      <c r="C10" s="392"/>
      <c r="D10" s="392"/>
      <c r="E10" s="394"/>
      <c r="F10" s="48" t="s">
        <v>33</v>
      </c>
      <c r="G10" s="1" t="s">
        <v>35</v>
      </c>
      <c r="H10" s="1"/>
      <c r="I10" s="1"/>
      <c r="J10" s="344">
        <v>1703</v>
      </c>
      <c r="K10" s="344"/>
      <c r="L10" s="48"/>
      <c r="M10" s="49"/>
    </row>
    <row r="11" spans="2:13" s="50" customFormat="1" x14ac:dyDescent="0.25">
      <c r="B11" s="47"/>
      <c r="C11" s="48"/>
      <c r="D11" s="48"/>
      <c r="E11" s="48"/>
      <c r="F11" s="48"/>
      <c r="G11" s="1" t="s">
        <v>36</v>
      </c>
      <c r="H11" s="1"/>
      <c r="I11" s="1"/>
      <c r="J11" s="344">
        <v>4570028682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90" t="s">
        <v>79</v>
      </c>
      <c r="E16" s="54" t="s">
        <v>80</v>
      </c>
      <c r="F16" s="318"/>
      <c r="G16" s="318"/>
      <c r="H16" s="321"/>
      <c r="I16" s="369"/>
      <c r="J16" s="391"/>
      <c r="K16" s="396"/>
      <c r="L16" s="398"/>
      <c r="M16" s="10"/>
    </row>
    <row r="17" spans="2:14" ht="30" customHeight="1" thickBot="1" x14ac:dyDescent="0.3">
      <c r="B17" s="5"/>
      <c r="C17" s="5"/>
      <c r="D17" s="85" t="s">
        <v>185</v>
      </c>
      <c r="E17" s="187" t="s">
        <v>186</v>
      </c>
      <c r="F17" s="76">
        <v>73</v>
      </c>
      <c r="G17" s="82" t="s">
        <v>1268</v>
      </c>
      <c r="H17" s="221">
        <v>3</v>
      </c>
      <c r="I17" s="82" t="s">
        <v>1267</v>
      </c>
      <c r="J17" s="76" t="s">
        <v>187</v>
      </c>
      <c r="K17" s="82" t="s">
        <v>188</v>
      </c>
      <c r="L17" s="83">
        <v>243346</v>
      </c>
      <c r="M17" s="10"/>
    </row>
    <row r="18" spans="2:14" ht="6" customHeight="1" thickBot="1" x14ac:dyDescent="0.3">
      <c r="B18" s="5"/>
      <c r="C18" s="5"/>
      <c r="D18" s="46"/>
      <c r="E18" s="188"/>
      <c r="F18" s="188"/>
      <c r="G18" s="188"/>
      <c r="H18" s="188"/>
      <c r="I18" s="188"/>
      <c r="J18" s="188"/>
      <c r="K18" s="188"/>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181" t="s">
        <v>47</v>
      </c>
      <c r="K20" s="181" t="s">
        <v>48</v>
      </c>
      <c r="L20" s="183" t="s">
        <v>49</v>
      </c>
      <c r="M20" s="10"/>
    </row>
    <row r="21" spans="2:14" ht="17.25" customHeight="1" x14ac:dyDescent="0.25">
      <c r="B21" s="5"/>
      <c r="C21" s="5"/>
      <c r="D21" s="12" t="s">
        <v>50</v>
      </c>
      <c r="E21" s="13"/>
      <c r="F21" s="13"/>
      <c r="G21" s="13"/>
      <c r="H21" s="13"/>
      <c r="I21" s="13"/>
      <c r="J21" s="14"/>
      <c r="K21" s="14"/>
      <c r="L21" s="15">
        <f>J21+K21</f>
        <v>0</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185" t="s">
        <v>52</v>
      </c>
      <c r="E23" s="197"/>
      <c r="F23" s="197"/>
      <c r="G23" s="197"/>
      <c r="H23" s="197"/>
      <c r="I23" s="197"/>
      <c r="J23" s="14"/>
      <c r="K23" s="14"/>
      <c r="L23" s="15">
        <f t="shared" si="0"/>
        <v>0</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c r="L25" s="15">
        <f t="shared" si="0"/>
        <v>0</v>
      </c>
      <c r="M25" s="10"/>
    </row>
    <row r="26" spans="2:14" ht="17.25" customHeight="1" x14ac:dyDescent="0.25">
      <c r="B26" s="5"/>
      <c r="C26" s="5"/>
      <c r="D26" s="185" t="s">
        <v>55</v>
      </c>
      <c r="E26" s="197"/>
      <c r="F26" s="197"/>
      <c r="G26" s="197"/>
      <c r="H26" s="197"/>
      <c r="I26" s="197"/>
      <c r="J26" s="14"/>
      <c r="K26" s="14"/>
      <c r="L26" s="15">
        <f t="shared" si="0"/>
        <v>0</v>
      </c>
      <c r="M26" s="10"/>
    </row>
    <row r="27" spans="2:14" ht="17.25" customHeight="1" x14ac:dyDescent="0.25">
      <c r="B27" s="5"/>
      <c r="C27" s="5"/>
      <c r="D27" s="185" t="s">
        <v>56</v>
      </c>
      <c r="E27" s="197"/>
      <c r="F27" s="197"/>
      <c r="G27" s="197"/>
      <c r="H27" s="197"/>
      <c r="I27" s="197"/>
      <c r="J27" s="14"/>
      <c r="K27" s="14"/>
      <c r="L27" s="15">
        <f t="shared" si="0"/>
        <v>0</v>
      </c>
      <c r="M27" s="10"/>
    </row>
    <row r="28" spans="2:14" ht="17.25" customHeight="1" x14ac:dyDescent="0.25">
      <c r="B28" s="5"/>
      <c r="C28" s="5"/>
      <c r="D28" s="185" t="s">
        <v>57</v>
      </c>
      <c r="E28" s="197"/>
      <c r="F28" s="197"/>
      <c r="G28" s="197"/>
      <c r="H28" s="197"/>
      <c r="I28" s="197"/>
      <c r="J28" s="14"/>
      <c r="K28" s="14"/>
      <c r="L28" s="15">
        <f t="shared" si="0"/>
        <v>0</v>
      </c>
      <c r="M28" s="10"/>
    </row>
    <row r="29" spans="2:14" ht="17.25" customHeight="1" x14ac:dyDescent="0.25">
      <c r="B29" s="5"/>
      <c r="C29" s="5"/>
      <c r="D29" s="185" t="s">
        <v>58</v>
      </c>
      <c r="E29" s="197"/>
      <c r="F29" s="197"/>
      <c r="G29" s="197"/>
      <c r="H29" s="197"/>
      <c r="I29" s="197"/>
      <c r="J29" s="14"/>
      <c r="K29" s="14"/>
      <c r="L29" s="15">
        <f t="shared" si="0"/>
        <v>0</v>
      </c>
      <c r="M29" s="10"/>
    </row>
    <row r="30" spans="2:14" ht="17.25" customHeight="1" x14ac:dyDescent="0.25">
      <c r="B30" s="5"/>
      <c r="C30" s="5"/>
      <c r="D30" s="185" t="s">
        <v>59</v>
      </c>
      <c r="E30" s="197"/>
      <c r="F30" s="197"/>
      <c r="G30" s="197"/>
      <c r="H30" s="197"/>
      <c r="I30" s="197"/>
      <c r="J30" s="16"/>
      <c r="K30" s="14"/>
      <c r="L30" s="15">
        <f t="shared" si="0"/>
        <v>0</v>
      </c>
      <c r="M30" s="10"/>
    </row>
    <row r="31" spans="2:14" ht="17.25" customHeight="1" x14ac:dyDescent="0.25">
      <c r="B31" s="5"/>
      <c r="C31" s="5"/>
      <c r="D31" s="185" t="s">
        <v>60</v>
      </c>
      <c r="E31" s="197"/>
      <c r="F31" s="197"/>
      <c r="G31" s="197"/>
      <c r="H31" s="197"/>
      <c r="I31" s="197"/>
      <c r="J31" s="16"/>
      <c r="K31" s="14"/>
      <c r="L31" s="15">
        <f t="shared" si="0"/>
        <v>0</v>
      </c>
      <c r="M31" s="10"/>
    </row>
    <row r="32" spans="2:14" ht="17.25" customHeight="1" x14ac:dyDescent="0.25">
      <c r="B32" s="5"/>
      <c r="C32" s="5"/>
      <c r="D32" s="17" t="s">
        <v>2</v>
      </c>
      <c r="E32" s="2"/>
      <c r="F32" s="2"/>
      <c r="G32" s="2"/>
      <c r="H32" s="2"/>
      <c r="I32" s="2"/>
      <c r="J32" s="18"/>
      <c r="K32" s="18">
        <f>SUM(K21:K31)</f>
        <v>0</v>
      </c>
      <c r="L32" s="55">
        <f>SUM(L21:L31)</f>
        <v>0</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96" t="s">
        <v>38</v>
      </c>
      <c r="M36" s="27"/>
      <c r="N36" s="25"/>
    </row>
    <row r="37" spans="2:14" s="28" customFormat="1" ht="17.25" customHeight="1" x14ac:dyDescent="0.25">
      <c r="B37" s="24"/>
      <c r="C37" s="24"/>
      <c r="D37" s="178" t="s">
        <v>61</v>
      </c>
      <c r="E37" s="179"/>
      <c r="F37" s="179"/>
      <c r="G37" s="179"/>
      <c r="H37" s="179"/>
      <c r="I37" s="179"/>
      <c r="J37" s="179"/>
      <c r="K37" s="180"/>
      <c r="L37" s="15"/>
      <c r="M37" s="27"/>
      <c r="N37" s="25"/>
    </row>
    <row r="38" spans="2:14" s="28" customFormat="1" ht="17.25" customHeight="1" x14ac:dyDescent="0.25">
      <c r="B38" s="24"/>
      <c r="C38" s="24"/>
      <c r="D38" s="32" t="s">
        <v>62</v>
      </c>
      <c r="E38" s="179"/>
      <c r="F38" s="179"/>
      <c r="G38" s="179"/>
      <c r="H38" s="179"/>
      <c r="I38" s="179"/>
      <c r="J38" s="179"/>
      <c r="K38" s="179"/>
      <c r="L38" s="15"/>
      <c r="M38" s="27"/>
      <c r="N38" s="25"/>
    </row>
    <row r="39" spans="2:14" s="28" customFormat="1" ht="14.25" customHeight="1" x14ac:dyDescent="0.25">
      <c r="B39" s="24"/>
      <c r="C39" s="24"/>
      <c r="D39" s="33" t="s">
        <v>2</v>
      </c>
      <c r="E39" s="179"/>
      <c r="F39" s="179"/>
      <c r="G39" s="179"/>
      <c r="H39" s="179"/>
      <c r="I39" s="179"/>
      <c r="J39" s="179"/>
      <c r="K39" s="179"/>
      <c r="L39" s="57">
        <f>L37+L38</f>
        <v>0</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243346</v>
      </c>
      <c r="K44" s="37"/>
      <c r="L44" s="38"/>
      <c r="M44" s="39"/>
      <c r="N44" s="1"/>
    </row>
    <row r="45" spans="2:14" s="28" customFormat="1" ht="17.25" customHeight="1" x14ac:dyDescent="0.25">
      <c r="B45" s="24"/>
      <c r="C45" s="24"/>
      <c r="D45" s="308" t="s">
        <v>69</v>
      </c>
      <c r="E45" s="309"/>
      <c r="F45" s="310"/>
      <c r="G45" s="384"/>
      <c r="H45" s="385"/>
      <c r="I45" s="386"/>
      <c r="J45" s="56">
        <f>L39</f>
        <v>0</v>
      </c>
      <c r="K45" s="42"/>
      <c r="L45" s="43"/>
      <c r="M45" s="27"/>
      <c r="N45" s="25"/>
    </row>
    <row r="46" spans="2:14" s="28" customFormat="1" ht="17.25" customHeight="1" x14ac:dyDescent="0.25">
      <c r="B46" s="24"/>
      <c r="C46" s="24"/>
      <c r="D46" s="308" t="s">
        <v>70</v>
      </c>
      <c r="E46" s="309"/>
      <c r="F46" s="310"/>
      <c r="G46" s="384"/>
      <c r="H46" s="385"/>
      <c r="I46" s="386"/>
      <c r="J46" s="42"/>
      <c r="K46" s="41"/>
      <c r="L46" s="15">
        <f>K32</f>
        <v>0</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243346</v>
      </c>
      <c r="K48" s="14">
        <f>K46</f>
        <v>0</v>
      </c>
      <c r="L48" s="15">
        <f>L47+L46</f>
        <v>0</v>
      </c>
      <c r="M48" s="27"/>
      <c r="N48" s="25"/>
    </row>
    <row r="49" spans="2:14" s="28" customFormat="1" ht="17.25" customHeight="1" thickBot="1" x14ac:dyDescent="0.3">
      <c r="B49" s="24"/>
      <c r="C49" s="34"/>
      <c r="D49" s="311" t="s">
        <v>73</v>
      </c>
      <c r="E49" s="312"/>
      <c r="F49" s="313"/>
      <c r="G49" s="381">
        <f>G48</f>
        <v>1</v>
      </c>
      <c r="H49" s="382"/>
      <c r="I49" s="383"/>
      <c r="J49" s="345">
        <f>J48+K48+L48</f>
        <v>243346</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C3:L5"/>
    <mergeCell ref="J8:K8"/>
    <mergeCell ref="C9:D10"/>
    <mergeCell ref="E9:E10"/>
    <mergeCell ref="J9:K9"/>
    <mergeCell ref="J10:K10"/>
    <mergeCell ref="J11:K11"/>
    <mergeCell ref="D15:E15"/>
    <mergeCell ref="F15:F16"/>
    <mergeCell ref="G15:G16"/>
    <mergeCell ref="H15:I16"/>
    <mergeCell ref="J15:J16"/>
    <mergeCell ref="K15:K16"/>
    <mergeCell ref="L15:L16"/>
    <mergeCell ref="J42:L42"/>
    <mergeCell ref="D43:F43"/>
    <mergeCell ref="G43:I43"/>
    <mergeCell ref="D44:F44"/>
    <mergeCell ref="G44:I44"/>
    <mergeCell ref="D45:F45"/>
    <mergeCell ref="G45:I45"/>
    <mergeCell ref="D46:F46"/>
    <mergeCell ref="G46:I46"/>
    <mergeCell ref="D47:F47"/>
    <mergeCell ref="G47:I47"/>
    <mergeCell ref="D48:F48"/>
    <mergeCell ref="G48:I48"/>
    <mergeCell ref="D49:F49"/>
    <mergeCell ref="G49:I49"/>
    <mergeCell ref="J49:L49"/>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9">
    <pageSetUpPr fitToPage="1"/>
  </sheetPr>
  <dimension ref="B1:N94"/>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19</v>
      </c>
      <c r="F8" s="48"/>
      <c r="G8" s="1" t="s">
        <v>32</v>
      </c>
      <c r="H8" s="1"/>
      <c r="I8" s="1"/>
      <c r="J8" s="343" t="s">
        <v>755</v>
      </c>
      <c r="K8" s="343"/>
      <c r="L8" s="48"/>
      <c r="M8" s="49"/>
    </row>
    <row r="9" spans="2:13" s="50" customFormat="1" x14ac:dyDescent="0.25">
      <c r="B9" s="47"/>
      <c r="C9" s="48" t="s">
        <v>76</v>
      </c>
      <c r="D9" s="48"/>
      <c r="E9" s="150">
        <v>815182</v>
      </c>
      <c r="F9" s="48" t="s">
        <v>33</v>
      </c>
      <c r="G9" s="1" t="s">
        <v>34</v>
      </c>
      <c r="H9" s="1"/>
      <c r="I9" s="1"/>
      <c r="J9" s="344" t="s">
        <v>756</v>
      </c>
      <c r="K9" s="344"/>
      <c r="L9" s="48"/>
      <c r="M9" s="49"/>
    </row>
    <row r="10" spans="2:13" s="50" customFormat="1" x14ac:dyDescent="0.25">
      <c r="B10" s="47"/>
      <c r="C10" s="48"/>
      <c r="D10" s="48"/>
      <c r="E10" s="48"/>
      <c r="F10" s="48"/>
      <c r="G10" s="1" t="s">
        <v>35</v>
      </c>
      <c r="H10" s="1"/>
      <c r="I10" s="1"/>
      <c r="J10" s="344">
        <v>1041</v>
      </c>
      <c r="K10" s="344"/>
      <c r="L10" s="48"/>
      <c r="M10" s="49"/>
    </row>
    <row r="11" spans="2:13" s="50" customFormat="1" x14ac:dyDescent="0.25">
      <c r="B11" s="47"/>
      <c r="C11" s="48"/>
      <c r="D11" s="48"/>
      <c r="E11" s="48"/>
      <c r="F11" s="48"/>
      <c r="G11" s="1" t="s">
        <v>36</v>
      </c>
      <c r="H11" s="1"/>
      <c r="I11" s="1"/>
      <c r="J11" s="344">
        <v>4700034137</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134" t="s">
        <v>79</v>
      </c>
      <c r="E16" s="54" t="s">
        <v>80</v>
      </c>
      <c r="F16" s="318"/>
      <c r="G16" s="318"/>
      <c r="H16" s="321"/>
      <c r="I16" s="369"/>
      <c r="J16" s="391"/>
      <c r="K16" s="391"/>
      <c r="L16" s="398"/>
      <c r="M16" s="10"/>
    </row>
    <row r="17" spans="2:13" ht="20.100000000000001" customHeight="1" x14ac:dyDescent="0.25">
      <c r="B17" s="5"/>
      <c r="C17" s="5"/>
      <c r="D17" s="128" t="s">
        <v>757</v>
      </c>
      <c r="E17" s="129" t="s">
        <v>758</v>
      </c>
      <c r="F17" s="66">
        <v>74</v>
      </c>
      <c r="G17" s="67" t="s">
        <v>1264</v>
      </c>
      <c r="H17" s="229">
        <v>4.5</v>
      </c>
      <c r="I17" s="67" t="s">
        <v>1267</v>
      </c>
      <c r="J17" s="209" t="s">
        <v>545</v>
      </c>
      <c r="K17" s="203" t="s">
        <v>560</v>
      </c>
      <c r="L17" s="235">
        <v>102192</v>
      </c>
      <c r="M17" s="10"/>
    </row>
    <row r="18" spans="2:13" ht="20.100000000000001" customHeight="1" x14ac:dyDescent="0.25">
      <c r="B18" s="5"/>
      <c r="C18" s="5"/>
      <c r="D18" s="128" t="s">
        <v>759</v>
      </c>
      <c r="E18" s="129" t="s">
        <v>760</v>
      </c>
      <c r="F18" s="66">
        <v>34</v>
      </c>
      <c r="G18" s="67" t="s">
        <v>1264</v>
      </c>
      <c r="H18" s="224">
        <v>2.4</v>
      </c>
      <c r="I18" s="69" t="s">
        <v>1267</v>
      </c>
      <c r="J18" s="203" t="s">
        <v>611</v>
      </c>
      <c r="K18" s="203" t="s">
        <v>612</v>
      </c>
      <c r="L18" s="235">
        <v>54502.63</v>
      </c>
      <c r="M18" s="10"/>
    </row>
    <row r="19" spans="2:13" ht="20.100000000000001" customHeight="1" x14ac:dyDescent="0.25">
      <c r="B19" s="5"/>
      <c r="C19" s="5"/>
      <c r="D19" s="125" t="s">
        <v>761</v>
      </c>
      <c r="E19" s="68" t="s">
        <v>111</v>
      </c>
      <c r="F19" s="75">
        <v>25</v>
      </c>
      <c r="G19" s="67" t="s">
        <v>1264</v>
      </c>
      <c r="H19" s="224">
        <v>2.1</v>
      </c>
      <c r="I19" s="69" t="s">
        <v>1267</v>
      </c>
      <c r="J19" s="203" t="s">
        <v>1312</v>
      </c>
      <c r="K19" s="209" t="s">
        <v>1313</v>
      </c>
      <c r="L19" s="202">
        <v>47689.8</v>
      </c>
      <c r="M19" s="10"/>
    </row>
    <row r="20" spans="2:13" ht="30" customHeight="1" x14ac:dyDescent="0.25">
      <c r="B20" s="5"/>
      <c r="C20" s="5"/>
      <c r="D20" s="125" t="s">
        <v>762</v>
      </c>
      <c r="E20" s="68" t="s">
        <v>763</v>
      </c>
      <c r="F20" s="75">
        <v>56</v>
      </c>
      <c r="G20" s="67" t="s">
        <v>1264</v>
      </c>
      <c r="H20" s="224">
        <v>1.6</v>
      </c>
      <c r="I20" s="69" t="s">
        <v>1267</v>
      </c>
      <c r="J20" s="203" t="s">
        <v>1308</v>
      </c>
      <c r="K20" s="209" t="s">
        <v>1309</v>
      </c>
      <c r="L20" s="202">
        <v>36335.57</v>
      </c>
      <c r="M20" s="10"/>
    </row>
    <row r="21" spans="2:13" ht="20.100000000000001" customHeight="1" x14ac:dyDescent="0.25">
      <c r="B21" s="5"/>
      <c r="C21" s="5"/>
      <c r="D21" s="125" t="s">
        <v>764</v>
      </c>
      <c r="E21" s="68" t="s">
        <v>765</v>
      </c>
      <c r="F21" s="75">
        <v>30</v>
      </c>
      <c r="G21" s="69" t="s">
        <v>1269</v>
      </c>
      <c r="H21" s="219">
        <v>2</v>
      </c>
      <c r="I21" s="69" t="s">
        <v>1267</v>
      </c>
      <c r="J21" s="69" t="s">
        <v>260</v>
      </c>
      <c r="K21" s="67" t="s">
        <v>261</v>
      </c>
      <c r="L21" s="72">
        <v>5000</v>
      </c>
      <c r="M21" s="10"/>
    </row>
    <row r="22" spans="2:13" ht="20.100000000000001" customHeight="1" x14ac:dyDescent="0.25">
      <c r="B22" s="5"/>
      <c r="C22" s="5"/>
      <c r="D22" s="125" t="s">
        <v>766</v>
      </c>
      <c r="E22" s="68" t="s">
        <v>767</v>
      </c>
      <c r="F22" s="75">
        <v>53</v>
      </c>
      <c r="G22" s="69" t="s">
        <v>1282</v>
      </c>
      <c r="H22" s="69">
        <v>1</v>
      </c>
      <c r="I22" s="69" t="s">
        <v>1272</v>
      </c>
      <c r="J22" s="69" t="s">
        <v>148</v>
      </c>
      <c r="K22" s="67" t="s">
        <v>300</v>
      </c>
      <c r="L22" s="202">
        <v>9860</v>
      </c>
      <c r="M22" s="10"/>
    </row>
    <row r="23" spans="2:13" ht="20.100000000000001" customHeight="1" x14ac:dyDescent="0.25">
      <c r="B23" s="5"/>
      <c r="C23" s="5"/>
      <c r="D23" s="125" t="s">
        <v>768</v>
      </c>
      <c r="E23" s="68" t="s">
        <v>769</v>
      </c>
      <c r="F23" s="75">
        <v>49</v>
      </c>
      <c r="G23" s="69" t="s">
        <v>1282</v>
      </c>
      <c r="H23" s="69">
        <v>1</v>
      </c>
      <c r="I23" s="69" t="s">
        <v>1272</v>
      </c>
      <c r="J23" s="69" t="s">
        <v>148</v>
      </c>
      <c r="K23" s="67" t="s">
        <v>300</v>
      </c>
      <c r="L23" s="202">
        <v>73000</v>
      </c>
      <c r="M23" s="10"/>
    </row>
    <row r="24" spans="2:13" ht="20.100000000000001" customHeight="1" x14ac:dyDescent="0.25">
      <c r="B24" s="5"/>
      <c r="C24" s="5"/>
      <c r="D24" s="125" t="s">
        <v>770</v>
      </c>
      <c r="E24" s="68" t="s">
        <v>771</v>
      </c>
      <c r="F24" s="75">
        <v>60</v>
      </c>
      <c r="G24" s="69" t="s">
        <v>1282</v>
      </c>
      <c r="H24" s="69">
        <v>1</v>
      </c>
      <c r="I24" s="69" t="s">
        <v>1272</v>
      </c>
      <c r="J24" s="69" t="s">
        <v>148</v>
      </c>
      <c r="K24" s="67" t="s">
        <v>300</v>
      </c>
      <c r="L24" s="202">
        <v>8000</v>
      </c>
      <c r="M24" s="10"/>
    </row>
    <row r="25" spans="2:13" ht="39.950000000000003" customHeight="1" x14ac:dyDescent="0.25">
      <c r="B25" s="5"/>
      <c r="C25" s="5"/>
      <c r="D25" s="166" t="s">
        <v>1257</v>
      </c>
      <c r="E25" s="68" t="s">
        <v>1256</v>
      </c>
      <c r="F25" s="75">
        <v>175</v>
      </c>
      <c r="G25" s="69" t="s">
        <v>1278</v>
      </c>
      <c r="H25" s="203">
        <v>90</v>
      </c>
      <c r="I25" s="69" t="s">
        <v>1273</v>
      </c>
      <c r="J25" s="69" t="s">
        <v>148</v>
      </c>
      <c r="K25" s="67" t="s">
        <v>300</v>
      </c>
      <c r="L25" s="72">
        <v>15000</v>
      </c>
      <c r="M25" s="10"/>
    </row>
    <row r="26" spans="2:13" ht="99.95" customHeight="1" thickBot="1" x14ac:dyDescent="0.3">
      <c r="B26" s="5"/>
      <c r="C26" s="5"/>
      <c r="D26" s="70" t="s">
        <v>1258</v>
      </c>
      <c r="E26" s="71" t="s">
        <v>1259</v>
      </c>
      <c r="F26" s="76">
        <v>839</v>
      </c>
      <c r="G26" s="73" t="s">
        <v>1270</v>
      </c>
      <c r="H26" s="220">
        <v>160</v>
      </c>
      <c r="I26" s="73" t="s">
        <v>1267</v>
      </c>
      <c r="J26" s="73" t="s">
        <v>772</v>
      </c>
      <c r="K26" s="73" t="s">
        <v>773</v>
      </c>
      <c r="L26" s="212">
        <v>75000</v>
      </c>
      <c r="M26" s="10"/>
    </row>
    <row r="27" spans="2:13" ht="6" customHeight="1" thickBot="1" x14ac:dyDescent="0.3">
      <c r="B27" s="5"/>
      <c r="C27" s="19"/>
      <c r="D27" s="52"/>
      <c r="E27" s="52"/>
      <c r="F27" s="52"/>
      <c r="G27" s="52"/>
      <c r="H27" s="52"/>
      <c r="I27" s="52"/>
      <c r="J27" s="52"/>
      <c r="K27" s="52"/>
      <c r="L27" s="53"/>
      <c r="M27" s="10"/>
    </row>
    <row r="28" spans="2:13" ht="9" customHeight="1" x14ac:dyDescent="0.25">
      <c r="B28" s="5"/>
      <c r="C28" s="46"/>
      <c r="D28" s="46"/>
      <c r="E28" s="46"/>
      <c r="F28" s="46"/>
      <c r="G28" s="46"/>
      <c r="H28" s="46"/>
      <c r="I28" s="46"/>
      <c r="J28" s="46"/>
      <c r="K28" s="46"/>
      <c r="L28" s="46"/>
      <c r="M28" s="10"/>
    </row>
    <row r="29" spans="2:13" ht="3.75" customHeight="1" thickBot="1" x14ac:dyDescent="0.3">
      <c r="B29" s="5"/>
      <c r="C29" s="46"/>
      <c r="D29" s="46"/>
      <c r="E29" s="46"/>
      <c r="F29" s="46"/>
      <c r="G29" s="46"/>
      <c r="H29" s="46"/>
      <c r="I29" s="46"/>
      <c r="J29" s="46"/>
      <c r="K29" s="46"/>
      <c r="L29" s="46"/>
      <c r="M29" s="10"/>
    </row>
    <row r="30" spans="2:13" ht="15" customHeight="1" x14ac:dyDescent="0.25">
      <c r="B30" s="5"/>
      <c r="C30" s="6"/>
      <c r="D30" s="65" t="s">
        <v>41</v>
      </c>
      <c r="E30" s="44"/>
      <c r="F30" s="44"/>
      <c r="G30" s="44"/>
      <c r="H30" s="44"/>
      <c r="I30" s="44"/>
      <c r="J30" s="44"/>
      <c r="K30" s="44"/>
      <c r="L30" s="45"/>
      <c r="M30" s="10"/>
    </row>
    <row r="31" spans="2:13" ht="8.25" customHeight="1" thickBot="1" x14ac:dyDescent="0.3">
      <c r="B31" s="5"/>
      <c r="C31" s="5"/>
      <c r="D31" s="48"/>
      <c r="E31" s="46"/>
      <c r="F31" s="46"/>
      <c r="G31" s="46"/>
      <c r="H31" s="46"/>
      <c r="I31" s="46"/>
      <c r="J31" s="46"/>
      <c r="K31" s="46"/>
      <c r="L31" s="10"/>
      <c r="M31" s="10"/>
    </row>
    <row r="32" spans="2:13" ht="13.5" customHeight="1" x14ac:dyDescent="0.25">
      <c r="B32" s="5"/>
      <c r="C32" s="5"/>
      <c r="D32" s="314" t="s">
        <v>74</v>
      </c>
      <c r="E32" s="315"/>
      <c r="F32" s="316"/>
      <c r="G32" s="319" t="s">
        <v>82</v>
      </c>
      <c r="H32" s="366"/>
      <c r="I32" s="367"/>
      <c r="J32" s="317" t="s">
        <v>83</v>
      </c>
      <c r="K32" s="319" t="s">
        <v>38</v>
      </c>
      <c r="L32" s="320"/>
      <c r="M32" s="10"/>
    </row>
    <row r="33" spans="2:14" ht="15" customHeight="1" x14ac:dyDescent="0.25">
      <c r="B33" s="5"/>
      <c r="C33" s="5"/>
      <c r="D33" s="135" t="s">
        <v>39</v>
      </c>
      <c r="E33" s="305" t="s">
        <v>40</v>
      </c>
      <c r="F33" s="307"/>
      <c r="G33" s="321"/>
      <c r="H33" s="368"/>
      <c r="I33" s="369"/>
      <c r="J33" s="318"/>
      <c r="K33" s="321"/>
      <c r="L33" s="322"/>
      <c r="M33" s="10"/>
    </row>
    <row r="34" spans="2:14" ht="30" customHeight="1" x14ac:dyDescent="0.25">
      <c r="B34" s="5"/>
      <c r="C34" s="5"/>
      <c r="D34" s="123" t="s">
        <v>774</v>
      </c>
      <c r="E34" s="402" t="s">
        <v>775</v>
      </c>
      <c r="F34" s="403"/>
      <c r="G34" s="338" t="s">
        <v>776</v>
      </c>
      <c r="H34" s="339"/>
      <c r="I34" s="340"/>
      <c r="J34" s="78" t="s">
        <v>174</v>
      </c>
      <c r="K34" s="328">
        <v>26856.1</v>
      </c>
      <c r="L34" s="329"/>
      <c r="M34" s="10"/>
    </row>
    <row r="35" spans="2:14" ht="30" customHeight="1" x14ac:dyDescent="0.25">
      <c r="B35" s="5"/>
      <c r="C35" s="5"/>
      <c r="D35" s="123" t="s">
        <v>777</v>
      </c>
      <c r="E35" s="402" t="s">
        <v>778</v>
      </c>
      <c r="F35" s="403"/>
      <c r="G35" s="338" t="s">
        <v>677</v>
      </c>
      <c r="H35" s="339"/>
      <c r="I35" s="340"/>
      <c r="J35" s="78" t="s">
        <v>174</v>
      </c>
      <c r="K35" s="328">
        <v>29887.39</v>
      </c>
      <c r="L35" s="329"/>
      <c r="M35" s="10"/>
    </row>
    <row r="36" spans="2:14" ht="30" customHeight="1" x14ac:dyDescent="0.25">
      <c r="B36" s="5"/>
      <c r="C36" s="5"/>
      <c r="D36" s="123" t="s">
        <v>779</v>
      </c>
      <c r="E36" s="402" t="s">
        <v>780</v>
      </c>
      <c r="F36" s="403"/>
      <c r="G36" s="338" t="s">
        <v>184</v>
      </c>
      <c r="H36" s="339"/>
      <c r="I36" s="340"/>
      <c r="J36" s="78" t="s">
        <v>174</v>
      </c>
      <c r="K36" s="400">
        <v>13000</v>
      </c>
      <c r="L36" s="401"/>
      <c r="M36" s="10"/>
    </row>
    <row r="37" spans="2:14" ht="30" customHeight="1" x14ac:dyDescent="0.25">
      <c r="B37" s="5"/>
      <c r="C37" s="5"/>
      <c r="D37" s="123" t="s">
        <v>781</v>
      </c>
      <c r="E37" s="402" t="s">
        <v>782</v>
      </c>
      <c r="F37" s="403"/>
      <c r="G37" s="338" t="s">
        <v>776</v>
      </c>
      <c r="H37" s="339"/>
      <c r="I37" s="340"/>
      <c r="J37" s="78" t="s">
        <v>174</v>
      </c>
      <c r="K37" s="328">
        <v>18623.169999999998</v>
      </c>
      <c r="L37" s="329"/>
      <c r="M37" s="10"/>
    </row>
    <row r="38" spans="2:14" ht="20.100000000000001" customHeight="1" x14ac:dyDescent="0.25">
      <c r="B38" s="5"/>
      <c r="C38" s="5"/>
      <c r="D38" s="471" t="s">
        <v>783</v>
      </c>
      <c r="E38" s="402" t="s">
        <v>790</v>
      </c>
      <c r="F38" s="403"/>
      <c r="G38" s="356" t="s">
        <v>784</v>
      </c>
      <c r="H38" s="357"/>
      <c r="I38" s="358"/>
      <c r="J38" s="332" t="s">
        <v>174</v>
      </c>
      <c r="K38" s="334">
        <v>8579.5400000000009</v>
      </c>
      <c r="L38" s="335"/>
      <c r="M38" s="10"/>
    </row>
    <row r="39" spans="2:14" ht="20.100000000000001" customHeight="1" x14ac:dyDescent="0.25">
      <c r="B39" s="5"/>
      <c r="C39" s="5"/>
      <c r="D39" s="483"/>
      <c r="E39" s="402" t="s">
        <v>228</v>
      </c>
      <c r="F39" s="403"/>
      <c r="G39" s="370"/>
      <c r="H39" s="371"/>
      <c r="I39" s="372"/>
      <c r="J39" s="365"/>
      <c r="K39" s="362"/>
      <c r="L39" s="363"/>
      <c r="M39" s="10"/>
    </row>
    <row r="40" spans="2:14" ht="20.100000000000001" customHeight="1" x14ac:dyDescent="0.25">
      <c r="B40" s="5"/>
      <c r="C40" s="5"/>
      <c r="D40" s="483"/>
      <c r="E40" s="402" t="s">
        <v>792</v>
      </c>
      <c r="F40" s="403"/>
      <c r="G40" s="370"/>
      <c r="H40" s="371"/>
      <c r="I40" s="372"/>
      <c r="J40" s="365"/>
      <c r="K40" s="362"/>
      <c r="L40" s="363"/>
      <c r="M40" s="10"/>
    </row>
    <row r="41" spans="2:14" ht="20.100000000000001" customHeight="1" x14ac:dyDescent="0.25">
      <c r="B41" s="5"/>
      <c r="C41" s="5"/>
      <c r="D41" s="472"/>
      <c r="E41" s="402" t="s">
        <v>791</v>
      </c>
      <c r="F41" s="403"/>
      <c r="G41" s="359"/>
      <c r="H41" s="360"/>
      <c r="I41" s="361"/>
      <c r="J41" s="333"/>
      <c r="K41" s="336"/>
      <c r="L41" s="337"/>
      <c r="M41" s="10"/>
    </row>
    <row r="42" spans="2:14" ht="30" customHeight="1" x14ac:dyDescent="0.25">
      <c r="B42" s="5"/>
      <c r="C42" s="5"/>
      <c r="D42" s="123" t="s">
        <v>785</v>
      </c>
      <c r="E42" s="402" t="s">
        <v>786</v>
      </c>
      <c r="F42" s="403"/>
      <c r="G42" s="338" t="s">
        <v>377</v>
      </c>
      <c r="H42" s="339"/>
      <c r="I42" s="340"/>
      <c r="J42" s="78" t="s">
        <v>174</v>
      </c>
      <c r="K42" s="328">
        <v>23954</v>
      </c>
      <c r="L42" s="329"/>
      <c r="M42" s="10"/>
    </row>
    <row r="43" spans="2:14" ht="30" customHeight="1" x14ac:dyDescent="0.25">
      <c r="B43" s="5"/>
      <c r="C43" s="5"/>
      <c r="D43" s="123" t="s">
        <v>787</v>
      </c>
      <c r="E43" s="402" t="s">
        <v>788</v>
      </c>
      <c r="F43" s="403"/>
      <c r="G43" s="338" t="s">
        <v>377</v>
      </c>
      <c r="H43" s="339"/>
      <c r="I43" s="340"/>
      <c r="J43" s="78" t="s">
        <v>174</v>
      </c>
      <c r="K43" s="328">
        <v>19446.93</v>
      </c>
      <c r="L43" s="329"/>
      <c r="M43" s="10"/>
    </row>
    <row r="44" spans="2:14" ht="230.1" customHeight="1" thickBot="1" x14ac:dyDescent="0.3">
      <c r="B44" s="5"/>
      <c r="C44" s="5"/>
      <c r="D44" s="70" t="s">
        <v>1254</v>
      </c>
      <c r="E44" s="439" t="s">
        <v>1255</v>
      </c>
      <c r="F44" s="440"/>
      <c r="G44" s="373" t="s">
        <v>789</v>
      </c>
      <c r="H44" s="374"/>
      <c r="I44" s="375"/>
      <c r="J44" s="79" t="s">
        <v>174</v>
      </c>
      <c r="K44" s="354">
        <v>68914.83</v>
      </c>
      <c r="L44" s="355"/>
      <c r="M44" s="10"/>
    </row>
    <row r="45" spans="2:14" ht="6" customHeight="1" thickBot="1" x14ac:dyDescent="0.3">
      <c r="B45" s="5"/>
      <c r="C45" s="19"/>
      <c r="D45" s="52"/>
      <c r="E45" s="151"/>
      <c r="F45" s="151"/>
      <c r="G45" s="151"/>
      <c r="H45" s="151"/>
      <c r="I45" s="151"/>
      <c r="J45" s="151"/>
      <c r="K45" s="151"/>
      <c r="L45" s="152"/>
      <c r="M45" s="10"/>
    </row>
    <row r="46" spans="2:14" ht="15.75" customHeight="1" thickBot="1" x14ac:dyDescent="0.3">
      <c r="B46" s="5"/>
      <c r="C46" s="46"/>
      <c r="D46" s="46"/>
      <c r="E46" s="46"/>
      <c r="F46" s="46"/>
      <c r="G46" s="46"/>
      <c r="H46" s="46"/>
      <c r="I46" s="46"/>
      <c r="J46" s="46"/>
      <c r="K46" s="46"/>
      <c r="L46" s="46"/>
      <c r="M46" s="10"/>
      <c r="N46" s="46"/>
    </row>
    <row r="47" spans="2:14" ht="15" customHeight="1" x14ac:dyDescent="0.25">
      <c r="B47" s="5"/>
      <c r="C47" s="140"/>
      <c r="D47" s="7" t="s">
        <v>42</v>
      </c>
      <c r="E47" s="8"/>
      <c r="F47" s="8"/>
      <c r="G47" s="8"/>
      <c r="H47" s="8"/>
      <c r="I47" s="8"/>
      <c r="J47" s="8"/>
      <c r="K47" s="8"/>
      <c r="L47" s="142"/>
      <c r="M47" s="27"/>
      <c r="N47" s="46"/>
    </row>
    <row r="48" spans="2:14" ht="6.75" customHeight="1" thickBot="1" x14ac:dyDescent="0.3">
      <c r="B48" s="5"/>
      <c r="C48" s="24"/>
      <c r="D48" s="25"/>
      <c r="E48" s="25"/>
      <c r="F48" s="25"/>
      <c r="G48" s="25"/>
      <c r="H48" s="25"/>
      <c r="I48" s="25"/>
      <c r="J48" s="25"/>
      <c r="K48" s="25"/>
      <c r="L48" s="27"/>
      <c r="M48" s="27"/>
      <c r="N48" s="46"/>
    </row>
    <row r="49" spans="2:14" s="50" customFormat="1" ht="16.5" customHeight="1" x14ac:dyDescent="0.25">
      <c r="B49" s="47"/>
      <c r="C49" s="36"/>
      <c r="D49" s="350" t="s">
        <v>74</v>
      </c>
      <c r="E49" s="351"/>
      <c r="F49" s="317" t="s">
        <v>82</v>
      </c>
      <c r="G49" s="319" t="s">
        <v>83</v>
      </c>
      <c r="H49" s="366"/>
      <c r="I49" s="367"/>
      <c r="J49" s="317" t="s">
        <v>38</v>
      </c>
      <c r="K49" s="317"/>
      <c r="L49" s="348"/>
      <c r="M49" s="49"/>
    </row>
    <row r="50" spans="2:14" s="50" customFormat="1" ht="17.25" customHeight="1" x14ac:dyDescent="0.25">
      <c r="B50" s="47"/>
      <c r="C50" s="36"/>
      <c r="D50" s="135" t="s">
        <v>39</v>
      </c>
      <c r="E50" s="132" t="s">
        <v>40</v>
      </c>
      <c r="F50" s="318"/>
      <c r="G50" s="321"/>
      <c r="H50" s="368"/>
      <c r="I50" s="369"/>
      <c r="J50" s="3" t="s">
        <v>43</v>
      </c>
      <c r="K50" s="3" t="s">
        <v>44</v>
      </c>
      <c r="L50" s="4" t="s">
        <v>45</v>
      </c>
      <c r="M50" s="49"/>
    </row>
    <row r="51" spans="2:14" ht="18" customHeight="1" thickBot="1" x14ac:dyDescent="0.3">
      <c r="B51" s="5"/>
      <c r="C51" s="24"/>
      <c r="D51" s="59"/>
      <c r="E51" s="60"/>
      <c r="F51" s="61"/>
      <c r="G51" s="376"/>
      <c r="H51" s="377"/>
      <c r="I51" s="378"/>
      <c r="J51" s="62"/>
      <c r="K51" s="121"/>
      <c r="L51" s="63"/>
      <c r="M51" s="10"/>
    </row>
    <row r="52" spans="2:14" ht="6" customHeight="1" thickBot="1" x14ac:dyDescent="0.3">
      <c r="B52" s="5"/>
      <c r="C52" s="34"/>
      <c r="D52" s="153"/>
      <c r="E52" s="20"/>
      <c r="F52" s="154"/>
      <c r="G52" s="155"/>
      <c r="H52" s="155"/>
      <c r="I52" s="155"/>
      <c r="J52" s="155"/>
      <c r="K52" s="155"/>
      <c r="L52" s="156"/>
      <c r="M52" s="27"/>
      <c r="N52" s="46"/>
    </row>
    <row r="53" spans="2:14" ht="13.5" customHeight="1" thickBot="1" x14ac:dyDescent="0.3">
      <c r="B53" s="5"/>
      <c r="C53" s="25"/>
      <c r="D53" s="157"/>
      <c r="E53" s="26"/>
      <c r="F53" s="158"/>
      <c r="G53" s="159"/>
      <c r="H53" s="159"/>
      <c r="I53" s="159"/>
      <c r="J53" s="159"/>
      <c r="K53" s="159"/>
      <c r="L53" s="159"/>
      <c r="M53" s="27"/>
      <c r="N53" s="46"/>
    </row>
    <row r="54" spans="2:14" ht="15" customHeight="1" x14ac:dyDescent="0.25">
      <c r="B54" s="5"/>
      <c r="C54" s="140"/>
      <c r="D54" s="7" t="s">
        <v>46</v>
      </c>
      <c r="E54" s="8"/>
      <c r="F54" s="8"/>
      <c r="G54" s="8"/>
      <c r="H54" s="8"/>
      <c r="I54" s="8"/>
      <c r="J54" s="8"/>
      <c r="K54" s="8"/>
      <c r="L54" s="142"/>
      <c r="M54" s="27"/>
      <c r="N54" s="46"/>
    </row>
    <row r="55" spans="2:14" ht="5.25" customHeight="1" thickBot="1" x14ac:dyDescent="0.3">
      <c r="B55" s="5"/>
      <c r="C55" s="24"/>
      <c r="D55" s="25"/>
      <c r="E55" s="25"/>
      <c r="F55" s="25"/>
      <c r="G55" s="25"/>
      <c r="H55" s="25"/>
      <c r="I55" s="25"/>
      <c r="J55" s="25"/>
      <c r="K55" s="25"/>
      <c r="L55" s="27"/>
      <c r="M55" s="27"/>
      <c r="N55" s="46"/>
    </row>
    <row r="56" spans="2:14" s="50" customFormat="1" ht="15" customHeight="1" x14ac:dyDescent="0.25">
      <c r="B56" s="47"/>
      <c r="C56" s="36"/>
      <c r="D56" s="350" t="s">
        <v>74</v>
      </c>
      <c r="E56" s="351"/>
      <c r="F56" s="317" t="s">
        <v>82</v>
      </c>
      <c r="G56" s="319" t="s">
        <v>83</v>
      </c>
      <c r="H56" s="366"/>
      <c r="I56" s="367"/>
      <c r="J56" s="317" t="s">
        <v>38</v>
      </c>
      <c r="K56" s="317"/>
      <c r="L56" s="348"/>
      <c r="M56" s="49"/>
    </row>
    <row r="57" spans="2:14" s="50" customFormat="1" ht="23.25" customHeight="1" x14ac:dyDescent="0.25">
      <c r="B57" s="47"/>
      <c r="C57" s="36"/>
      <c r="D57" s="135" t="s">
        <v>39</v>
      </c>
      <c r="E57" s="132" t="s">
        <v>40</v>
      </c>
      <c r="F57" s="318"/>
      <c r="G57" s="321"/>
      <c r="H57" s="368"/>
      <c r="I57" s="369"/>
      <c r="J57" s="3" t="s">
        <v>43</v>
      </c>
      <c r="K57" s="3" t="s">
        <v>44</v>
      </c>
      <c r="L57" s="4" t="s">
        <v>45</v>
      </c>
      <c r="M57" s="49"/>
    </row>
    <row r="58" spans="2:14" ht="18" customHeight="1" thickBot="1" x14ac:dyDescent="0.3">
      <c r="B58" s="5"/>
      <c r="C58" s="24"/>
      <c r="D58" s="59"/>
      <c r="E58" s="60"/>
      <c r="F58" s="61"/>
      <c r="G58" s="376"/>
      <c r="H58" s="377"/>
      <c r="I58" s="378"/>
      <c r="J58" s="64"/>
      <c r="K58" s="64"/>
      <c r="L58" s="63"/>
      <c r="M58" s="10"/>
    </row>
    <row r="59" spans="2:14" ht="6" customHeight="1" thickBot="1" x14ac:dyDescent="0.3">
      <c r="B59" s="5"/>
      <c r="C59" s="24"/>
      <c r="D59" s="20"/>
      <c r="E59" s="131"/>
      <c r="F59" s="131"/>
      <c r="G59" s="131"/>
      <c r="H59" s="175"/>
      <c r="I59" s="175"/>
      <c r="J59" s="131"/>
      <c r="K59" s="131"/>
      <c r="L59" s="130"/>
      <c r="M59" s="27"/>
      <c r="N59" s="46"/>
    </row>
    <row r="60" spans="2:14" ht="15" customHeight="1" thickBot="1" x14ac:dyDescent="0.3">
      <c r="B60" s="5"/>
      <c r="C60" s="146"/>
      <c r="D60" s="146"/>
      <c r="E60" s="146"/>
      <c r="F60" s="146"/>
      <c r="G60" s="146"/>
      <c r="H60" s="146"/>
      <c r="I60" s="146"/>
      <c r="J60" s="146"/>
      <c r="K60" s="146"/>
      <c r="L60" s="146"/>
      <c r="M60" s="27"/>
      <c r="N60" s="46"/>
    </row>
    <row r="61" spans="2:14" ht="38.25" x14ac:dyDescent="0.25">
      <c r="B61" s="5"/>
      <c r="C61" s="6"/>
      <c r="D61" s="7" t="s">
        <v>85</v>
      </c>
      <c r="E61" s="8"/>
      <c r="F61" s="8"/>
      <c r="G61" s="177"/>
      <c r="H61" s="177"/>
      <c r="I61" s="9"/>
      <c r="J61" s="119" t="s">
        <v>47</v>
      </c>
      <c r="K61" s="119" t="s">
        <v>48</v>
      </c>
      <c r="L61" s="120" t="s">
        <v>49</v>
      </c>
      <c r="M61" s="10"/>
    </row>
    <row r="62" spans="2:14" ht="17.25" customHeight="1" x14ac:dyDescent="0.25">
      <c r="B62" s="5"/>
      <c r="C62" s="5"/>
      <c r="D62" s="12" t="s">
        <v>50</v>
      </c>
      <c r="E62" s="13"/>
      <c r="F62" s="13"/>
      <c r="G62" s="13"/>
      <c r="H62" s="13"/>
      <c r="I62" s="13"/>
      <c r="J62" s="14"/>
      <c r="K62" s="14">
        <v>85135.77</v>
      </c>
      <c r="L62" s="15">
        <f>J62+K62</f>
        <v>85135.77</v>
      </c>
      <c r="M62" s="10"/>
    </row>
    <row r="63" spans="2:14" ht="17.25" customHeight="1" x14ac:dyDescent="0.25">
      <c r="B63" s="5"/>
      <c r="C63" s="5"/>
      <c r="D63" s="12" t="s">
        <v>51</v>
      </c>
      <c r="E63" s="13"/>
      <c r="F63" s="13"/>
      <c r="G63" s="13"/>
      <c r="H63" s="13"/>
      <c r="I63" s="13"/>
      <c r="J63" s="14"/>
      <c r="K63" s="14"/>
      <c r="L63" s="15">
        <f t="shared" ref="L63:L72" si="0">J63+K63</f>
        <v>0</v>
      </c>
      <c r="M63" s="10"/>
    </row>
    <row r="64" spans="2:14" ht="17.25" customHeight="1" x14ac:dyDescent="0.25">
      <c r="B64" s="5"/>
      <c r="C64" s="5"/>
      <c r="D64" s="124" t="s">
        <v>52</v>
      </c>
      <c r="E64" s="136"/>
      <c r="F64" s="136"/>
      <c r="G64" s="136"/>
      <c r="H64" s="176"/>
      <c r="I64" s="176"/>
      <c r="J64" s="14"/>
      <c r="K64" s="14">
        <v>46351.7</v>
      </c>
      <c r="L64" s="15">
        <f t="shared" si="0"/>
        <v>46351.7</v>
      </c>
      <c r="M64" s="10"/>
    </row>
    <row r="65" spans="2:14" ht="17.25" customHeight="1" x14ac:dyDescent="0.25">
      <c r="B65" s="5"/>
      <c r="C65" s="5"/>
      <c r="D65" s="12" t="s">
        <v>53</v>
      </c>
      <c r="E65" s="13"/>
      <c r="F65" s="13"/>
      <c r="G65" s="13"/>
      <c r="H65" s="13"/>
      <c r="I65" s="13"/>
      <c r="J65" s="14"/>
      <c r="K65" s="14"/>
      <c r="L65" s="15">
        <f t="shared" si="0"/>
        <v>0</v>
      </c>
      <c r="M65" s="10"/>
    </row>
    <row r="66" spans="2:14" ht="17.25" customHeight="1" x14ac:dyDescent="0.25">
      <c r="B66" s="5"/>
      <c r="C66" s="5"/>
      <c r="D66" s="12" t="s">
        <v>54</v>
      </c>
      <c r="E66" s="13"/>
      <c r="F66" s="13"/>
      <c r="G66" s="13"/>
      <c r="H66" s="13"/>
      <c r="I66" s="13"/>
      <c r="J66" s="14"/>
      <c r="K66" s="14">
        <v>6954.15</v>
      </c>
      <c r="L66" s="15">
        <f t="shared" si="0"/>
        <v>6954.15</v>
      </c>
      <c r="M66" s="10"/>
    </row>
    <row r="67" spans="2:14" ht="17.25" customHeight="1" x14ac:dyDescent="0.25">
      <c r="B67" s="5"/>
      <c r="C67" s="5"/>
      <c r="D67" s="124" t="s">
        <v>55</v>
      </c>
      <c r="E67" s="136"/>
      <c r="F67" s="136"/>
      <c r="G67" s="136"/>
      <c r="H67" s="176"/>
      <c r="I67" s="176"/>
      <c r="J67" s="14"/>
      <c r="K67" s="14"/>
      <c r="L67" s="15">
        <f t="shared" si="0"/>
        <v>0</v>
      </c>
      <c r="M67" s="10"/>
    </row>
    <row r="68" spans="2:14" ht="17.25" customHeight="1" x14ac:dyDescent="0.25">
      <c r="B68" s="5"/>
      <c r="C68" s="5"/>
      <c r="D68" s="124" t="s">
        <v>56</v>
      </c>
      <c r="E68" s="136"/>
      <c r="F68" s="136"/>
      <c r="G68" s="136"/>
      <c r="H68" s="176"/>
      <c r="I68" s="176"/>
      <c r="J68" s="14"/>
      <c r="K68" s="14">
        <v>18919.060000000001</v>
      </c>
      <c r="L68" s="15">
        <f t="shared" si="0"/>
        <v>18919.060000000001</v>
      </c>
      <c r="M68" s="10"/>
    </row>
    <row r="69" spans="2:14" ht="17.25" customHeight="1" x14ac:dyDescent="0.25">
      <c r="B69" s="5"/>
      <c r="C69" s="5"/>
      <c r="D69" s="124" t="s">
        <v>57</v>
      </c>
      <c r="E69" s="136"/>
      <c r="F69" s="136"/>
      <c r="G69" s="136"/>
      <c r="H69" s="176"/>
      <c r="I69" s="176"/>
      <c r="J69" s="14"/>
      <c r="K69" s="14">
        <v>3783.81</v>
      </c>
      <c r="L69" s="15">
        <f t="shared" si="0"/>
        <v>3783.81</v>
      </c>
      <c r="M69" s="10"/>
    </row>
    <row r="70" spans="2:14" ht="17.25" customHeight="1" x14ac:dyDescent="0.25">
      <c r="B70" s="5"/>
      <c r="C70" s="5"/>
      <c r="D70" s="124" t="s">
        <v>58</v>
      </c>
      <c r="E70" s="136"/>
      <c r="F70" s="136"/>
      <c r="G70" s="136"/>
      <c r="H70" s="176"/>
      <c r="I70" s="176"/>
      <c r="J70" s="14"/>
      <c r="K70" s="14">
        <v>1891.91</v>
      </c>
      <c r="L70" s="15">
        <f t="shared" si="0"/>
        <v>1891.91</v>
      </c>
      <c r="M70" s="10"/>
    </row>
    <row r="71" spans="2:14" ht="17.25" customHeight="1" x14ac:dyDescent="0.25">
      <c r="B71" s="5"/>
      <c r="C71" s="5"/>
      <c r="D71" s="124" t="s">
        <v>59</v>
      </c>
      <c r="E71" s="136"/>
      <c r="F71" s="136"/>
      <c r="G71" s="136"/>
      <c r="H71" s="176"/>
      <c r="I71" s="176"/>
      <c r="J71" s="16"/>
      <c r="K71" s="14"/>
      <c r="L71" s="15">
        <f t="shared" si="0"/>
        <v>0</v>
      </c>
      <c r="M71" s="10"/>
    </row>
    <row r="72" spans="2:14" ht="17.25" customHeight="1" x14ac:dyDescent="0.25">
      <c r="B72" s="5"/>
      <c r="C72" s="5"/>
      <c r="D72" s="124" t="s">
        <v>60</v>
      </c>
      <c r="E72" s="136"/>
      <c r="F72" s="136"/>
      <c r="G72" s="136"/>
      <c r="H72" s="176"/>
      <c r="I72" s="176"/>
      <c r="J72" s="16"/>
      <c r="K72" s="14"/>
      <c r="L72" s="15">
        <f t="shared" si="0"/>
        <v>0</v>
      </c>
      <c r="M72" s="10"/>
    </row>
    <row r="73" spans="2:14" ht="17.25" customHeight="1" x14ac:dyDescent="0.25">
      <c r="B73" s="5"/>
      <c r="C73" s="5"/>
      <c r="D73" s="17" t="s">
        <v>2</v>
      </c>
      <c r="E73" s="2"/>
      <c r="F73" s="2"/>
      <c r="G73" s="2"/>
      <c r="H73" s="2"/>
      <c r="I73" s="2"/>
      <c r="J73" s="18"/>
      <c r="K73" s="18">
        <f>SUM(K62:K72)</f>
        <v>163036.4</v>
      </c>
      <c r="L73" s="55">
        <f>SUM(L62:L72)</f>
        <v>163036.4</v>
      </c>
      <c r="M73" s="10"/>
    </row>
    <row r="74" spans="2:14" ht="15" customHeight="1" thickBot="1" x14ac:dyDescent="0.3">
      <c r="B74" s="5"/>
      <c r="C74" s="19"/>
      <c r="D74" s="20"/>
      <c r="E74" s="21"/>
      <c r="F74" s="21"/>
      <c r="G74" s="21"/>
      <c r="H74" s="21"/>
      <c r="I74" s="21"/>
      <c r="J74" s="22"/>
      <c r="K74" s="22"/>
      <c r="L74" s="23"/>
      <c r="M74" s="10"/>
    </row>
    <row r="75" spans="2:14" ht="15.75" customHeight="1" thickBot="1" x14ac:dyDescent="0.3">
      <c r="B75" s="5"/>
      <c r="C75" s="46"/>
      <c r="D75" s="46"/>
      <c r="E75" s="46"/>
      <c r="F75" s="46"/>
      <c r="G75" s="46"/>
      <c r="H75" s="46"/>
      <c r="I75" s="46"/>
      <c r="J75" s="46"/>
      <c r="K75" s="46"/>
      <c r="L75" s="46"/>
      <c r="M75" s="10"/>
      <c r="N75" s="46"/>
    </row>
    <row r="76" spans="2:14" s="40" customFormat="1" x14ac:dyDescent="0.25">
      <c r="B76" s="36"/>
      <c r="C76" s="147"/>
      <c r="D76" s="7" t="s">
        <v>86</v>
      </c>
      <c r="E76" s="148"/>
      <c r="F76" s="148"/>
      <c r="G76" s="7"/>
      <c r="H76" s="7"/>
      <c r="I76" s="7"/>
      <c r="J76" s="7"/>
      <c r="K76" s="7"/>
      <c r="L76" s="149"/>
      <c r="M76" s="39"/>
      <c r="N76" s="1"/>
    </row>
    <row r="77" spans="2:14" s="28" customFormat="1" ht="17.25" customHeight="1" x14ac:dyDescent="0.25">
      <c r="B77" s="24"/>
      <c r="C77" s="24"/>
      <c r="D77" s="25"/>
      <c r="E77" s="26"/>
      <c r="F77" s="26"/>
      <c r="G77" s="26"/>
      <c r="H77" s="26"/>
      <c r="I77" s="26"/>
      <c r="J77" s="26"/>
      <c r="K77" s="26"/>
      <c r="L77" s="160" t="s">
        <v>38</v>
      </c>
      <c r="M77" s="27"/>
      <c r="N77" s="25"/>
    </row>
    <row r="78" spans="2:14" s="28" customFormat="1" ht="17.25" customHeight="1" x14ac:dyDescent="0.25">
      <c r="B78" s="24"/>
      <c r="C78" s="24"/>
      <c r="D78" s="137" t="s">
        <v>61</v>
      </c>
      <c r="E78" s="138"/>
      <c r="F78" s="138"/>
      <c r="G78" s="138"/>
      <c r="H78" s="172"/>
      <c r="I78" s="172"/>
      <c r="J78" s="138"/>
      <c r="K78" s="139"/>
      <c r="L78" s="15">
        <v>16303.64</v>
      </c>
      <c r="M78" s="27"/>
      <c r="N78" s="25"/>
    </row>
    <row r="79" spans="2:14" s="28" customFormat="1" ht="17.25" customHeight="1" x14ac:dyDescent="0.25">
      <c r="B79" s="24"/>
      <c r="C79" s="24"/>
      <c r="D79" s="32" t="s">
        <v>62</v>
      </c>
      <c r="E79" s="138"/>
      <c r="F79" s="138"/>
      <c r="G79" s="138"/>
      <c r="H79" s="172"/>
      <c r="I79" s="172"/>
      <c r="J79" s="138"/>
      <c r="K79" s="138"/>
      <c r="L79" s="15"/>
      <c r="M79" s="27"/>
      <c r="N79" s="25"/>
    </row>
    <row r="80" spans="2:14" s="28" customFormat="1" ht="14.25" customHeight="1" x14ac:dyDescent="0.25">
      <c r="B80" s="24"/>
      <c r="C80" s="24"/>
      <c r="D80" s="33" t="s">
        <v>2</v>
      </c>
      <c r="E80" s="138"/>
      <c r="F80" s="138"/>
      <c r="G80" s="138"/>
      <c r="H80" s="172"/>
      <c r="I80" s="172"/>
      <c r="J80" s="138"/>
      <c r="K80" s="138"/>
      <c r="L80" s="57">
        <f>L78+L79</f>
        <v>16303.64</v>
      </c>
      <c r="M80" s="27"/>
      <c r="N80" s="25"/>
    </row>
    <row r="81" spans="2:14" s="28" customFormat="1" ht="14.25" customHeight="1" thickBot="1" x14ac:dyDescent="0.3">
      <c r="B81" s="24"/>
      <c r="C81" s="34"/>
      <c r="D81" s="20"/>
      <c r="E81" s="20"/>
      <c r="F81" s="22"/>
      <c r="G81" s="22"/>
      <c r="H81" s="22"/>
      <c r="I81" s="22"/>
      <c r="J81" s="22"/>
      <c r="K81" s="22"/>
      <c r="L81" s="35"/>
      <c r="M81" s="27"/>
    </row>
    <row r="82" spans="2:14" s="28" customFormat="1" ht="15" customHeight="1" thickBot="1" x14ac:dyDescent="0.3">
      <c r="B82" s="24"/>
      <c r="C82" s="25"/>
      <c r="D82" s="25"/>
      <c r="E82" s="25"/>
      <c r="F82" s="25"/>
      <c r="G82" s="25"/>
      <c r="H82" s="25"/>
      <c r="I82" s="25"/>
      <c r="J82" s="25"/>
      <c r="K82" s="25"/>
      <c r="L82" s="25"/>
      <c r="M82" s="27"/>
      <c r="N82" s="25"/>
    </row>
    <row r="83" spans="2:14" s="28" customFormat="1" ht="15" customHeight="1" x14ac:dyDescent="0.25">
      <c r="B83" s="24"/>
      <c r="C83" s="140"/>
      <c r="D83" s="65" t="s">
        <v>63</v>
      </c>
      <c r="E83" s="8"/>
      <c r="F83" s="8"/>
      <c r="G83" s="8"/>
      <c r="H83" s="8"/>
      <c r="I83" s="8"/>
      <c r="J83" s="323" t="s">
        <v>38</v>
      </c>
      <c r="K83" s="324"/>
      <c r="L83" s="325"/>
      <c r="M83" s="27"/>
      <c r="N83" s="25"/>
    </row>
    <row r="84" spans="2:14" s="28" customFormat="1" ht="17.25" customHeight="1" x14ac:dyDescent="0.25">
      <c r="B84" s="24"/>
      <c r="C84" s="24"/>
      <c r="D84" s="305" t="s">
        <v>64</v>
      </c>
      <c r="E84" s="306"/>
      <c r="F84" s="307"/>
      <c r="G84" s="305" t="s">
        <v>75</v>
      </c>
      <c r="H84" s="306"/>
      <c r="I84" s="307"/>
      <c r="J84" s="3" t="s">
        <v>43</v>
      </c>
      <c r="K84" s="3" t="s">
        <v>44</v>
      </c>
      <c r="L84" s="4" t="s">
        <v>45</v>
      </c>
      <c r="M84" s="27"/>
      <c r="N84" s="25"/>
    </row>
    <row r="85" spans="2:14" s="40" customFormat="1" ht="17.25" customHeight="1" x14ac:dyDescent="0.25">
      <c r="B85" s="36"/>
      <c r="C85" s="36"/>
      <c r="D85" s="308" t="s">
        <v>65</v>
      </c>
      <c r="E85" s="309"/>
      <c r="F85" s="310"/>
      <c r="G85" s="379">
        <v>10</v>
      </c>
      <c r="H85" s="344"/>
      <c r="I85" s="380"/>
      <c r="J85" s="56">
        <f>SUM(L17:L26)</f>
        <v>426580</v>
      </c>
      <c r="K85" s="37"/>
      <c r="L85" s="38"/>
      <c r="M85" s="39"/>
      <c r="N85" s="1"/>
    </row>
    <row r="86" spans="2:14" s="28" customFormat="1" ht="17.25" customHeight="1" x14ac:dyDescent="0.25">
      <c r="B86" s="24"/>
      <c r="C86" s="24"/>
      <c r="D86" s="308" t="s">
        <v>66</v>
      </c>
      <c r="E86" s="309"/>
      <c r="F86" s="310"/>
      <c r="G86" s="379">
        <v>8</v>
      </c>
      <c r="H86" s="344"/>
      <c r="I86" s="380"/>
      <c r="J86" s="56">
        <f>SUM(K34:L44)</f>
        <v>209261.95999999996</v>
      </c>
      <c r="K86" s="42"/>
      <c r="L86" s="43"/>
      <c r="M86" s="27"/>
      <c r="N86" s="25"/>
    </row>
    <row r="87" spans="2:14" s="28" customFormat="1" ht="17.25" customHeight="1" x14ac:dyDescent="0.25">
      <c r="B87" s="24"/>
      <c r="C87" s="24"/>
      <c r="D87" s="308" t="s">
        <v>67</v>
      </c>
      <c r="E87" s="309"/>
      <c r="F87" s="310"/>
      <c r="G87" s="379"/>
      <c r="H87" s="344"/>
      <c r="I87" s="380"/>
      <c r="J87" s="56">
        <f>J51</f>
        <v>0</v>
      </c>
      <c r="K87" s="41"/>
      <c r="L87" s="15"/>
      <c r="M87" s="27"/>
      <c r="N87" s="25"/>
    </row>
    <row r="88" spans="2:14" s="28" customFormat="1" ht="17.25" customHeight="1" x14ac:dyDescent="0.25">
      <c r="B88" s="24"/>
      <c r="C88" s="24"/>
      <c r="D88" s="308" t="s">
        <v>68</v>
      </c>
      <c r="E88" s="309"/>
      <c r="F88" s="310"/>
      <c r="G88" s="379"/>
      <c r="H88" s="344"/>
      <c r="I88" s="380"/>
      <c r="J88" s="56">
        <f>J58</f>
        <v>0</v>
      </c>
      <c r="K88" s="41"/>
      <c r="L88" s="15"/>
      <c r="M88" s="27"/>
      <c r="N88" s="25"/>
    </row>
    <row r="89" spans="2:14" s="28" customFormat="1" ht="17.25" customHeight="1" x14ac:dyDescent="0.25">
      <c r="B89" s="24"/>
      <c r="C89" s="24"/>
      <c r="D89" s="308" t="s">
        <v>69</v>
      </c>
      <c r="E89" s="309"/>
      <c r="F89" s="310"/>
      <c r="G89" s="384"/>
      <c r="H89" s="385"/>
      <c r="I89" s="386"/>
      <c r="J89" s="56">
        <f>L80</f>
        <v>16303.64</v>
      </c>
      <c r="K89" s="42"/>
      <c r="L89" s="43"/>
      <c r="M89" s="27"/>
      <c r="N89" s="25"/>
    </row>
    <row r="90" spans="2:14" s="28" customFormat="1" ht="17.25" customHeight="1" x14ac:dyDescent="0.25">
      <c r="B90" s="24"/>
      <c r="C90" s="24"/>
      <c r="D90" s="308" t="s">
        <v>70</v>
      </c>
      <c r="E90" s="309"/>
      <c r="F90" s="310"/>
      <c r="G90" s="384"/>
      <c r="H90" s="385"/>
      <c r="I90" s="386"/>
      <c r="J90" s="42"/>
      <c r="K90" s="41"/>
      <c r="L90" s="15">
        <f>K73</f>
        <v>163036.4</v>
      </c>
      <c r="M90" s="27"/>
      <c r="N90" s="25"/>
    </row>
    <row r="91" spans="2:14" s="28" customFormat="1" ht="17.25" customHeight="1" x14ac:dyDescent="0.25">
      <c r="B91" s="24"/>
      <c r="C91" s="24"/>
      <c r="D91" s="308" t="s">
        <v>71</v>
      </c>
      <c r="E91" s="309"/>
      <c r="F91" s="310"/>
      <c r="G91" s="379"/>
      <c r="H91" s="344"/>
      <c r="I91" s="380"/>
      <c r="J91" s="42"/>
      <c r="K91" s="42"/>
      <c r="L91" s="15"/>
      <c r="M91" s="27"/>
      <c r="N91" s="25"/>
    </row>
    <row r="92" spans="2:14" s="28" customFormat="1" ht="17.25" customHeight="1" x14ac:dyDescent="0.25">
      <c r="B92" s="24"/>
      <c r="C92" s="24"/>
      <c r="D92" s="305" t="s">
        <v>72</v>
      </c>
      <c r="E92" s="306"/>
      <c r="F92" s="307"/>
      <c r="G92" s="387">
        <f>G91+G88+G87+G86+G85</f>
        <v>18</v>
      </c>
      <c r="H92" s="388"/>
      <c r="I92" s="389"/>
      <c r="J92" s="14">
        <f>SUM(J85:J89)</f>
        <v>652145.6</v>
      </c>
      <c r="K92" s="14">
        <f>K87+K88+K90</f>
        <v>0</v>
      </c>
      <c r="L92" s="15">
        <f>L87+L88+L90+L91</f>
        <v>163036.4</v>
      </c>
      <c r="M92" s="27"/>
      <c r="N92" s="25"/>
    </row>
    <row r="93" spans="2:14" s="28" customFormat="1" ht="17.25" customHeight="1" thickBot="1" x14ac:dyDescent="0.3">
      <c r="B93" s="24"/>
      <c r="C93" s="34"/>
      <c r="D93" s="311" t="s">
        <v>73</v>
      </c>
      <c r="E93" s="312"/>
      <c r="F93" s="313"/>
      <c r="G93" s="381">
        <f>G92</f>
        <v>18</v>
      </c>
      <c r="H93" s="382"/>
      <c r="I93" s="383"/>
      <c r="J93" s="345">
        <f>J92+K92+L92</f>
        <v>815182</v>
      </c>
      <c r="K93" s="346"/>
      <c r="L93" s="347"/>
      <c r="M93" s="27"/>
      <c r="N93" s="25"/>
    </row>
    <row r="94" spans="2:14" ht="13.5" thickBot="1" x14ac:dyDescent="0.3">
      <c r="B94" s="19"/>
      <c r="C94" s="52"/>
      <c r="D94" s="52"/>
      <c r="E94" s="52"/>
      <c r="F94" s="52"/>
      <c r="G94" s="52"/>
      <c r="H94" s="52"/>
      <c r="I94" s="52"/>
      <c r="J94" s="52"/>
      <c r="K94" s="52"/>
      <c r="L94" s="52"/>
      <c r="M94" s="53"/>
      <c r="N94" s="46"/>
    </row>
  </sheetData>
  <mergeCells count="78">
    <mergeCell ref="J93:L93"/>
    <mergeCell ref="G91:I91"/>
    <mergeCell ref="G92:I92"/>
    <mergeCell ref="G93:I93"/>
    <mergeCell ref="E44:F44"/>
    <mergeCell ref="K44:L44"/>
    <mergeCell ref="D49:E49"/>
    <mergeCell ref="F49:F50"/>
    <mergeCell ref="J49:L49"/>
    <mergeCell ref="G44:I44"/>
    <mergeCell ref="G49:I50"/>
    <mergeCell ref="D56:E56"/>
    <mergeCell ref="F56:F57"/>
    <mergeCell ref="J56:L56"/>
    <mergeCell ref="J83:L83"/>
    <mergeCell ref="D84:F84"/>
    <mergeCell ref="D85:F85"/>
    <mergeCell ref="D86:F86"/>
    <mergeCell ref="D87:F87"/>
    <mergeCell ref="D93:F93"/>
    <mergeCell ref="D88:F88"/>
    <mergeCell ref="D89:F89"/>
    <mergeCell ref="D90:F90"/>
    <mergeCell ref="D91:F91"/>
    <mergeCell ref="D92:F92"/>
    <mergeCell ref="E43:F43"/>
    <mergeCell ref="K43:L43"/>
    <mergeCell ref="D38:D41"/>
    <mergeCell ref="E38:F38"/>
    <mergeCell ref="E39:F39"/>
    <mergeCell ref="G43:I43"/>
    <mergeCell ref="E37:F37"/>
    <mergeCell ref="K37:L37"/>
    <mergeCell ref="E41:F41"/>
    <mergeCell ref="E42:F42"/>
    <mergeCell ref="K42:L42"/>
    <mergeCell ref="E40:F40"/>
    <mergeCell ref="J38:J41"/>
    <mergeCell ref="K38:L41"/>
    <mergeCell ref="G37:I37"/>
    <mergeCell ref="G38:I41"/>
    <mergeCell ref="G42:I42"/>
    <mergeCell ref="E35:F35"/>
    <mergeCell ref="K35:L35"/>
    <mergeCell ref="K36:L36"/>
    <mergeCell ref="E36:F36"/>
    <mergeCell ref="D32:F32"/>
    <mergeCell ref="J32:J33"/>
    <mergeCell ref="K32:L33"/>
    <mergeCell ref="E33:F33"/>
    <mergeCell ref="E34:F34"/>
    <mergeCell ref="K34:L34"/>
    <mergeCell ref="G32:I33"/>
    <mergeCell ref="G34:I34"/>
    <mergeCell ref="G35:I35"/>
    <mergeCell ref="G36:I36"/>
    <mergeCell ref="C3:L5"/>
    <mergeCell ref="D15:E15"/>
    <mergeCell ref="F15:F16"/>
    <mergeCell ref="G15:G16"/>
    <mergeCell ref="J15:J16"/>
    <mergeCell ref="K15:K16"/>
    <mergeCell ref="L15:L16"/>
    <mergeCell ref="J8:K8"/>
    <mergeCell ref="J9:K9"/>
    <mergeCell ref="J10:K10"/>
    <mergeCell ref="J11:K11"/>
    <mergeCell ref="H15:I16"/>
    <mergeCell ref="G51:I51"/>
    <mergeCell ref="G56:I57"/>
    <mergeCell ref="G58:I58"/>
    <mergeCell ref="G84:I84"/>
    <mergeCell ref="G85:I85"/>
    <mergeCell ref="G86:I86"/>
    <mergeCell ref="G87:I87"/>
    <mergeCell ref="G88:I88"/>
    <mergeCell ref="G89:I89"/>
    <mergeCell ref="G90:I90"/>
  </mergeCells>
  <printOptions horizontalCentered="1"/>
  <pageMargins left="0.39370078740157483" right="0.39370078740157483" top="0.39370078740157483" bottom="0.59055118110236227" header="0" footer="0"/>
  <pageSetup paperSize="9" scale="4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0">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19</v>
      </c>
      <c r="F8" s="48"/>
      <c r="G8" s="1" t="s">
        <v>32</v>
      </c>
      <c r="H8" s="1"/>
      <c r="I8" s="1"/>
      <c r="J8" s="343" t="s">
        <v>755</v>
      </c>
      <c r="K8" s="343"/>
      <c r="L8" s="48"/>
      <c r="M8" s="49"/>
    </row>
    <row r="9" spans="2:13" s="50" customFormat="1" x14ac:dyDescent="0.25">
      <c r="B9" s="47"/>
      <c r="C9" s="392" t="s">
        <v>77</v>
      </c>
      <c r="D9" s="392"/>
      <c r="E9" s="393">
        <v>204956</v>
      </c>
      <c r="G9" s="1" t="s">
        <v>34</v>
      </c>
      <c r="H9" s="1"/>
      <c r="I9" s="1"/>
      <c r="J9" s="344" t="s">
        <v>756</v>
      </c>
      <c r="K9" s="344"/>
      <c r="L9" s="48"/>
      <c r="M9" s="49"/>
    </row>
    <row r="10" spans="2:13" s="50" customFormat="1" x14ac:dyDescent="0.25">
      <c r="B10" s="47"/>
      <c r="C10" s="392"/>
      <c r="D10" s="392"/>
      <c r="E10" s="394"/>
      <c r="F10" s="48" t="s">
        <v>33</v>
      </c>
      <c r="G10" s="1" t="s">
        <v>35</v>
      </c>
      <c r="H10" s="1"/>
      <c r="I10" s="1"/>
      <c r="J10" s="344">
        <v>1041</v>
      </c>
      <c r="K10" s="344"/>
      <c r="L10" s="48"/>
      <c r="M10" s="49"/>
    </row>
    <row r="11" spans="2:13" s="50" customFormat="1" x14ac:dyDescent="0.25">
      <c r="B11" s="47"/>
      <c r="C11" s="48"/>
      <c r="D11" s="48"/>
      <c r="E11" s="48"/>
      <c r="F11" s="48"/>
      <c r="G11" s="1" t="s">
        <v>36</v>
      </c>
      <c r="H11" s="1"/>
      <c r="I11" s="1"/>
      <c r="J11" s="344">
        <v>4700034137</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thickBot="1" x14ac:dyDescent="0.3">
      <c r="B17" s="5"/>
      <c r="C17" s="5"/>
      <c r="D17" s="231" t="s">
        <v>1314</v>
      </c>
      <c r="E17" s="238" t="s">
        <v>1315</v>
      </c>
      <c r="F17" s="211">
        <v>12</v>
      </c>
      <c r="G17" s="82" t="s">
        <v>1268</v>
      </c>
      <c r="H17" s="225">
        <v>1.8</v>
      </c>
      <c r="I17" s="82" t="s">
        <v>1267</v>
      </c>
      <c r="J17" s="211" t="s">
        <v>1316</v>
      </c>
      <c r="K17" s="211" t="s">
        <v>1317</v>
      </c>
      <c r="L17" s="83">
        <v>159865.68</v>
      </c>
      <c r="M17" s="10"/>
    </row>
    <row r="18" spans="2:14" ht="6" customHeight="1" thickBot="1" x14ac:dyDescent="0.3">
      <c r="B18" s="5"/>
      <c r="C18" s="5"/>
      <c r="D18" s="46"/>
      <c r="E18" s="133"/>
      <c r="F18" s="133"/>
      <c r="G18" s="133"/>
      <c r="H18" s="174"/>
      <c r="I18" s="174"/>
      <c r="J18" s="133"/>
      <c r="K18" s="133"/>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119" t="s">
        <v>47</v>
      </c>
      <c r="K20" s="119" t="s">
        <v>48</v>
      </c>
      <c r="L20" s="120" t="s">
        <v>49</v>
      </c>
      <c r="M20" s="10"/>
    </row>
    <row r="21" spans="2:14" ht="17.25" customHeight="1" x14ac:dyDescent="0.25">
      <c r="B21" s="5"/>
      <c r="C21" s="5"/>
      <c r="D21" s="12" t="s">
        <v>50</v>
      </c>
      <c r="E21" s="13"/>
      <c r="F21" s="13"/>
      <c r="G21" s="13"/>
      <c r="H21" s="13"/>
      <c r="I21" s="13"/>
      <c r="J21" s="14"/>
      <c r="K21" s="14">
        <v>21405.14</v>
      </c>
      <c r="L21" s="15">
        <f>J21+K21</f>
        <v>21405.14</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124" t="s">
        <v>52</v>
      </c>
      <c r="E23" s="136"/>
      <c r="F23" s="136"/>
      <c r="G23" s="136"/>
      <c r="H23" s="176"/>
      <c r="I23" s="176"/>
      <c r="J23" s="14"/>
      <c r="K23" s="14">
        <v>11653.91</v>
      </c>
      <c r="L23" s="15">
        <f t="shared" si="0"/>
        <v>11653.91</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v>1748.44</v>
      </c>
      <c r="L25" s="15">
        <f t="shared" si="0"/>
        <v>1748.44</v>
      </c>
      <c r="M25" s="10"/>
    </row>
    <row r="26" spans="2:14" ht="17.25" customHeight="1" x14ac:dyDescent="0.25">
      <c r="B26" s="5"/>
      <c r="C26" s="5"/>
      <c r="D26" s="124" t="s">
        <v>55</v>
      </c>
      <c r="E26" s="136"/>
      <c r="F26" s="136"/>
      <c r="G26" s="136"/>
      <c r="H26" s="176"/>
      <c r="I26" s="176"/>
      <c r="J26" s="14"/>
      <c r="K26" s="14"/>
      <c r="L26" s="15">
        <f t="shared" si="0"/>
        <v>0</v>
      </c>
      <c r="M26" s="10"/>
    </row>
    <row r="27" spans="2:14" ht="17.25" customHeight="1" x14ac:dyDescent="0.25">
      <c r="B27" s="5"/>
      <c r="C27" s="5"/>
      <c r="D27" s="124" t="s">
        <v>56</v>
      </c>
      <c r="E27" s="136"/>
      <c r="F27" s="136"/>
      <c r="G27" s="136"/>
      <c r="H27" s="176"/>
      <c r="I27" s="176"/>
      <c r="J27" s="14"/>
      <c r="K27" s="14">
        <v>4756.7</v>
      </c>
      <c r="L27" s="15">
        <f t="shared" si="0"/>
        <v>4756.7</v>
      </c>
      <c r="M27" s="10"/>
    </row>
    <row r="28" spans="2:14" ht="17.25" customHeight="1" x14ac:dyDescent="0.25">
      <c r="B28" s="5"/>
      <c r="C28" s="5"/>
      <c r="D28" s="124" t="s">
        <v>57</v>
      </c>
      <c r="E28" s="136"/>
      <c r="F28" s="136"/>
      <c r="G28" s="136"/>
      <c r="H28" s="176"/>
      <c r="I28" s="176"/>
      <c r="J28" s="14"/>
      <c r="K28" s="14">
        <v>951.34</v>
      </c>
      <c r="L28" s="15">
        <f t="shared" si="0"/>
        <v>951.34</v>
      </c>
      <c r="M28" s="10"/>
    </row>
    <row r="29" spans="2:14" ht="17.25" customHeight="1" x14ac:dyDescent="0.25">
      <c r="B29" s="5"/>
      <c r="C29" s="5"/>
      <c r="D29" s="124" t="s">
        <v>58</v>
      </c>
      <c r="E29" s="136"/>
      <c r="F29" s="136"/>
      <c r="G29" s="136"/>
      <c r="H29" s="176"/>
      <c r="I29" s="176"/>
      <c r="J29" s="14"/>
      <c r="K29" s="14">
        <v>475.67</v>
      </c>
      <c r="L29" s="15">
        <f t="shared" si="0"/>
        <v>475.67</v>
      </c>
      <c r="M29" s="10"/>
    </row>
    <row r="30" spans="2:14" ht="17.25" customHeight="1" x14ac:dyDescent="0.25">
      <c r="B30" s="5"/>
      <c r="C30" s="5"/>
      <c r="D30" s="124" t="s">
        <v>59</v>
      </c>
      <c r="E30" s="136"/>
      <c r="F30" s="136"/>
      <c r="G30" s="136"/>
      <c r="H30" s="176"/>
      <c r="I30" s="176"/>
      <c r="J30" s="16"/>
      <c r="K30" s="14"/>
      <c r="L30" s="15">
        <f t="shared" si="0"/>
        <v>0</v>
      </c>
      <c r="M30" s="10"/>
    </row>
    <row r="31" spans="2:14" ht="17.25" customHeight="1" x14ac:dyDescent="0.25">
      <c r="B31" s="5"/>
      <c r="C31" s="5"/>
      <c r="D31" s="124" t="s">
        <v>60</v>
      </c>
      <c r="E31" s="136"/>
      <c r="F31" s="136"/>
      <c r="G31" s="136"/>
      <c r="H31" s="176"/>
      <c r="I31" s="176"/>
      <c r="J31" s="16"/>
      <c r="K31" s="14"/>
      <c r="L31" s="15">
        <f t="shared" si="0"/>
        <v>0</v>
      </c>
      <c r="M31" s="10"/>
    </row>
    <row r="32" spans="2:14" ht="17.25" customHeight="1" x14ac:dyDescent="0.25">
      <c r="B32" s="5"/>
      <c r="C32" s="5"/>
      <c r="D32" s="17" t="s">
        <v>2</v>
      </c>
      <c r="E32" s="2"/>
      <c r="F32" s="2"/>
      <c r="G32" s="2"/>
      <c r="H32" s="2"/>
      <c r="I32" s="2"/>
      <c r="J32" s="18"/>
      <c r="K32" s="18">
        <f>SUM(K21:K31)</f>
        <v>40991.199999999997</v>
      </c>
      <c r="L32" s="55">
        <f>SUM(L21:L31)</f>
        <v>40991.199999999997</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137" t="s">
        <v>61</v>
      </c>
      <c r="E37" s="138"/>
      <c r="F37" s="138"/>
      <c r="G37" s="138"/>
      <c r="H37" s="172"/>
      <c r="I37" s="172"/>
      <c r="J37" s="138"/>
      <c r="K37" s="139"/>
      <c r="L37" s="15">
        <v>4099.12</v>
      </c>
      <c r="M37" s="27"/>
      <c r="N37" s="25"/>
    </row>
    <row r="38" spans="2:14" s="28" customFormat="1" ht="17.25" customHeight="1" x14ac:dyDescent="0.25">
      <c r="B38" s="24"/>
      <c r="C38" s="24"/>
      <c r="D38" s="32" t="s">
        <v>62</v>
      </c>
      <c r="E38" s="138"/>
      <c r="F38" s="138"/>
      <c r="G38" s="138"/>
      <c r="H38" s="172"/>
      <c r="I38" s="172"/>
      <c r="J38" s="138"/>
      <c r="K38" s="138"/>
      <c r="L38" s="15"/>
      <c r="M38" s="27"/>
      <c r="N38" s="25"/>
    </row>
    <row r="39" spans="2:14" s="28" customFormat="1" ht="14.25" customHeight="1" x14ac:dyDescent="0.25">
      <c r="B39" s="24"/>
      <c r="C39" s="24"/>
      <c r="D39" s="33" t="s">
        <v>2</v>
      </c>
      <c r="E39" s="138"/>
      <c r="F39" s="138"/>
      <c r="G39" s="138"/>
      <c r="H39" s="172"/>
      <c r="I39" s="172"/>
      <c r="J39" s="138"/>
      <c r="K39" s="138"/>
      <c r="L39" s="57">
        <f>L37+L38</f>
        <v>4099.12</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159865.68</v>
      </c>
      <c r="K44" s="37"/>
      <c r="L44" s="38"/>
      <c r="M44" s="39"/>
      <c r="N44" s="1"/>
    </row>
    <row r="45" spans="2:14" s="28" customFormat="1" ht="17.25" customHeight="1" x14ac:dyDescent="0.25">
      <c r="B45" s="24"/>
      <c r="C45" s="24"/>
      <c r="D45" s="308" t="s">
        <v>69</v>
      </c>
      <c r="E45" s="309"/>
      <c r="F45" s="310"/>
      <c r="G45" s="384"/>
      <c r="H45" s="385"/>
      <c r="I45" s="386"/>
      <c r="J45" s="56">
        <f>L39</f>
        <v>4099.12</v>
      </c>
      <c r="K45" s="42"/>
      <c r="L45" s="43"/>
      <c r="M45" s="27"/>
      <c r="N45" s="25"/>
    </row>
    <row r="46" spans="2:14" s="28" customFormat="1" ht="17.25" customHeight="1" x14ac:dyDescent="0.25">
      <c r="B46" s="24"/>
      <c r="C46" s="24"/>
      <c r="D46" s="308" t="s">
        <v>70</v>
      </c>
      <c r="E46" s="309"/>
      <c r="F46" s="310"/>
      <c r="G46" s="384"/>
      <c r="H46" s="385"/>
      <c r="I46" s="386"/>
      <c r="J46" s="42"/>
      <c r="K46" s="41"/>
      <c r="L46" s="15">
        <f>K32</f>
        <v>40991.199999999997</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163964.79999999999</v>
      </c>
      <c r="K48" s="14">
        <f>K46</f>
        <v>0</v>
      </c>
      <c r="L48" s="15">
        <f>L47+L46</f>
        <v>40991.199999999997</v>
      </c>
      <c r="M48" s="27"/>
      <c r="N48" s="25"/>
    </row>
    <row r="49" spans="2:14" s="28" customFormat="1" ht="17.25" customHeight="1" thickBot="1" x14ac:dyDescent="0.3">
      <c r="B49" s="24"/>
      <c r="C49" s="34"/>
      <c r="D49" s="311" t="s">
        <v>73</v>
      </c>
      <c r="E49" s="312"/>
      <c r="F49" s="313"/>
      <c r="G49" s="381">
        <f>G48</f>
        <v>1</v>
      </c>
      <c r="H49" s="382"/>
      <c r="I49" s="383"/>
      <c r="J49" s="345">
        <f>J48+K48+L48</f>
        <v>204956</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D49:F49"/>
    <mergeCell ref="D44:F44"/>
    <mergeCell ref="D45:F45"/>
    <mergeCell ref="D46:F46"/>
    <mergeCell ref="D47:F47"/>
    <mergeCell ref="D48:F48"/>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G47:I47"/>
    <mergeCell ref="G48:I48"/>
    <mergeCell ref="G49:I49"/>
    <mergeCell ref="H15:I16"/>
    <mergeCell ref="G43:I43"/>
    <mergeCell ref="G44:I44"/>
    <mergeCell ref="G45:I45"/>
    <mergeCell ref="G46:I4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1">
    <pageSetUpPr fitToPage="1"/>
  </sheetPr>
  <dimension ref="B1:N96"/>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20</v>
      </c>
      <c r="F8" s="48"/>
      <c r="G8" s="1" t="s">
        <v>32</v>
      </c>
      <c r="H8" s="1"/>
      <c r="I8" s="1"/>
      <c r="J8" s="343" t="s">
        <v>794</v>
      </c>
      <c r="K8" s="343"/>
      <c r="L8" s="48"/>
      <c r="M8" s="49"/>
    </row>
    <row r="9" spans="2:13" s="50" customFormat="1" x14ac:dyDescent="0.25">
      <c r="B9" s="47"/>
      <c r="C9" s="48" t="s">
        <v>76</v>
      </c>
      <c r="D9" s="48"/>
      <c r="E9" s="150">
        <v>1772671</v>
      </c>
      <c r="F9" s="48" t="s">
        <v>33</v>
      </c>
      <c r="G9" s="1" t="s">
        <v>34</v>
      </c>
      <c r="H9" s="1"/>
      <c r="I9" s="1"/>
      <c r="J9" s="344" t="s">
        <v>795</v>
      </c>
      <c r="K9" s="344"/>
      <c r="L9" s="48"/>
      <c r="M9" s="49"/>
    </row>
    <row r="10" spans="2:13" s="50" customFormat="1" x14ac:dyDescent="0.25">
      <c r="B10" s="47"/>
      <c r="C10" s="48"/>
      <c r="D10" s="48"/>
      <c r="E10" s="48"/>
      <c r="F10" s="48"/>
      <c r="G10" s="1" t="s">
        <v>35</v>
      </c>
      <c r="H10" s="1"/>
      <c r="I10" s="1"/>
      <c r="J10" s="344">
        <v>486</v>
      </c>
      <c r="K10" s="344"/>
      <c r="L10" s="48"/>
      <c r="M10" s="49"/>
    </row>
    <row r="11" spans="2:13" s="50" customFormat="1" x14ac:dyDescent="0.25">
      <c r="B11" s="47"/>
      <c r="C11" s="48"/>
      <c r="D11" s="48"/>
      <c r="E11" s="48"/>
      <c r="F11" s="48"/>
      <c r="G11" s="1" t="s">
        <v>36</v>
      </c>
      <c r="H11" s="1"/>
      <c r="I11" s="1"/>
      <c r="J11" s="344">
        <v>5890069503</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88" t="s">
        <v>79</v>
      </c>
      <c r="E16" s="282" t="s">
        <v>80</v>
      </c>
      <c r="F16" s="318"/>
      <c r="G16" s="318"/>
      <c r="H16" s="318"/>
      <c r="I16" s="318"/>
      <c r="J16" s="318"/>
      <c r="K16" s="318"/>
      <c r="L16" s="349"/>
      <c r="M16" s="10"/>
    </row>
    <row r="17" spans="2:13" ht="30" customHeight="1" x14ac:dyDescent="0.25">
      <c r="B17" s="5"/>
      <c r="C17" s="5"/>
      <c r="D17" s="290" t="s">
        <v>796</v>
      </c>
      <c r="E17" s="291" t="s">
        <v>797</v>
      </c>
      <c r="F17" s="66">
        <v>320</v>
      </c>
      <c r="G17" s="67" t="s">
        <v>1264</v>
      </c>
      <c r="H17" s="218">
        <v>2</v>
      </c>
      <c r="I17" s="67" t="s">
        <v>1267</v>
      </c>
      <c r="J17" s="67" t="s">
        <v>260</v>
      </c>
      <c r="K17" s="67" t="s">
        <v>261</v>
      </c>
      <c r="L17" s="286">
        <v>99518.06</v>
      </c>
      <c r="M17" s="10"/>
    </row>
    <row r="18" spans="2:13" ht="20.100000000000001" customHeight="1" x14ac:dyDescent="0.25">
      <c r="B18" s="5"/>
      <c r="C18" s="5"/>
      <c r="D18" s="290" t="s">
        <v>798</v>
      </c>
      <c r="E18" s="291" t="s">
        <v>799</v>
      </c>
      <c r="F18" s="66">
        <v>130</v>
      </c>
      <c r="G18" s="67" t="s">
        <v>1264</v>
      </c>
      <c r="H18" s="218">
        <v>3</v>
      </c>
      <c r="I18" s="67" t="s">
        <v>1267</v>
      </c>
      <c r="J18" s="67" t="s">
        <v>187</v>
      </c>
      <c r="K18" s="67" t="s">
        <v>253</v>
      </c>
      <c r="L18" s="286">
        <v>168249.02</v>
      </c>
      <c r="M18" s="10"/>
    </row>
    <row r="19" spans="2:13" ht="30" customHeight="1" x14ac:dyDescent="0.25">
      <c r="B19" s="5"/>
      <c r="C19" s="5"/>
      <c r="D19" s="290" t="s">
        <v>800</v>
      </c>
      <c r="E19" s="291" t="s">
        <v>801</v>
      </c>
      <c r="F19" s="66">
        <v>57</v>
      </c>
      <c r="G19" s="67" t="s">
        <v>1264</v>
      </c>
      <c r="H19" s="218">
        <v>3</v>
      </c>
      <c r="I19" s="67" t="s">
        <v>1267</v>
      </c>
      <c r="J19" s="67" t="s">
        <v>187</v>
      </c>
      <c r="K19" s="67" t="s">
        <v>253</v>
      </c>
      <c r="L19" s="286">
        <v>155162.35</v>
      </c>
      <c r="M19" s="10"/>
    </row>
    <row r="20" spans="2:13" ht="20.100000000000001" customHeight="1" x14ac:dyDescent="0.25">
      <c r="B20" s="5"/>
      <c r="C20" s="5"/>
      <c r="D20" s="290" t="s">
        <v>802</v>
      </c>
      <c r="E20" s="291" t="s">
        <v>803</v>
      </c>
      <c r="F20" s="66">
        <v>77</v>
      </c>
      <c r="G20" s="67" t="s">
        <v>1264</v>
      </c>
      <c r="H20" s="218">
        <v>1</v>
      </c>
      <c r="I20" s="67" t="s">
        <v>1267</v>
      </c>
      <c r="J20" s="67" t="s">
        <v>256</v>
      </c>
      <c r="K20" s="67" t="s">
        <v>257</v>
      </c>
      <c r="L20" s="286">
        <v>61136.33</v>
      </c>
      <c r="M20" s="10"/>
    </row>
    <row r="21" spans="2:13" ht="20.100000000000001" customHeight="1" x14ac:dyDescent="0.25">
      <c r="B21" s="5"/>
      <c r="C21" s="5"/>
      <c r="D21" s="290" t="s">
        <v>804</v>
      </c>
      <c r="E21" s="291" t="s">
        <v>805</v>
      </c>
      <c r="F21" s="66">
        <v>44</v>
      </c>
      <c r="G21" s="67" t="s">
        <v>1264</v>
      </c>
      <c r="H21" s="218">
        <v>2</v>
      </c>
      <c r="I21" s="67" t="s">
        <v>1267</v>
      </c>
      <c r="J21" s="67" t="s">
        <v>260</v>
      </c>
      <c r="K21" s="67" t="s">
        <v>261</v>
      </c>
      <c r="L21" s="286">
        <v>100267.52</v>
      </c>
      <c r="M21" s="10"/>
    </row>
    <row r="22" spans="2:13" ht="20.100000000000001" customHeight="1" x14ac:dyDescent="0.25">
      <c r="B22" s="5"/>
      <c r="C22" s="5"/>
      <c r="D22" s="290" t="s">
        <v>806</v>
      </c>
      <c r="E22" s="291" t="s">
        <v>807</v>
      </c>
      <c r="F22" s="66">
        <v>254</v>
      </c>
      <c r="G22" s="67" t="s">
        <v>1269</v>
      </c>
      <c r="H22" s="218">
        <v>3</v>
      </c>
      <c r="I22" s="67" t="s">
        <v>1267</v>
      </c>
      <c r="J22" s="67" t="s">
        <v>187</v>
      </c>
      <c r="K22" s="67" t="s">
        <v>188</v>
      </c>
      <c r="L22" s="286">
        <v>20000</v>
      </c>
      <c r="M22" s="10"/>
    </row>
    <row r="23" spans="2:13" ht="20.100000000000001" customHeight="1" x14ac:dyDescent="0.25">
      <c r="B23" s="5"/>
      <c r="C23" s="5"/>
      <c r="D23" s="290" t="s">
        <v>808</v>
      </c>
      <c r="E23" s="291" t="s">
        <v>809</v>
      </c>
      <c r="F23" s="66">
        <v>74</v>
      </c>
      <c r="G23" s="67" t="s">
        <v>1269</v>
      </c>
      <c r="H23" s="218">
        <v>2</v>
      </c>
      <c r="I23" s="67" t="s">
        <v>1267</v>
      </c>
      <c r="J23" s="67" t="s">
        <v>260</v>
      </c>
      <c r="K23" s="67" t="s">
        <v>261</v>
      </c>
      <c r="L23" s="88">
        <v>19000</v>
      </c>
      <c r="M23" s="10"/>
    </row>
    <row r="24" spans="2:13" ht="30" customHeight="1" x14ac:dyDescent="0.25">
      <c r="B24" s="5"/>
      <c r="C24" s="5"/>
      <c r="D24" s="290" t="s">
        <v>810</v>
      </c>
      <c r="E24" s="291" t="s">
        <v>811</v>
      </c>
      <c r="F24" s="66">
        <v>90</v>
      </c>
      <c r="G24" s="67" t="s">
        <v>1269</v>
      </c>
      <c r="H24" s="218">
        <v>4</v>
      </c>
      <c r="I24" s="67" t="s">
        <v>1267</v>
      </c>
      <c r="J24" s="67" t="s">
        <v>266</v>
      </c>
      <c r="K24" s="67" t="s">
        <v>812</v>
      </c>
      <c r="L24" s="88">
        <v>39685.379999999997</v>
      </c>
      <c r="M24" s="10"/>
    </row>
    <row r="25" spans="2:13" ht="30" customHeight="1" x14ac:dyDescent="0.25">
      <c r="B25" s="5"/>
      <c r="C25" s="5"/>
      <c r="D25" s="290" t="s">
        <v>813</v>
      </c>
      <c r="E25" s="291" t="s">
        <v>814</v>
      </c>
      <c r="F25" s="66">
        <v>90</v>
      </c>
      <c r="G25" s="67" t="s">
        <v>1269</v>
      </c>
      <c r="H25" s="218">
        <v>2</v>
      </c>
      <c r="I25" s="67" t="s">
        <v>1267</v>
      </c>
      <c r="J25" s="67" t="s">
        <v>260</v>
      </c>
      <c r="K25" s="67" t="s">
        <v>261</v>
      </c>
      <c r="L25" s="88">
        <v>19000</v>
      </c>
      <c r="M25" s="10"/>
    </row>
    <row r="26" spans="2:13" ht="30" customHeight="1" x14ac:dyDescent="0.25">
      <c r="B26" s="5"/>
      <c r="C26" s="5"/>
      <c r="D26" s="290" t="s">
        <v>815</v>
      </c>
      <c r="E26" s="291" t="s">
        <v>816</v>
      </c>
      <c r="F26" s="66">
        <v>26</v>
      </c>
      <c r="G26" s="67" t="s">
        <v>1269</v>
      </c>
      <c r="H26" s="218">
        <v>2</v>
      </c>
      <c r="I26" s="67" t="s">
        <v>1267</v>
      </c>
      <c r="J26" s="67" t="s">
        <v>260</v>
      </c>
      <c r="K26" s="67" t="s">
        <v>261</v>
      </c>
      <c r="L26" s="286">
        <v>15295.02</v>
      </c>
      <c r="M26" s="10"/>
    </row>
    <row r="27" spans="2:13" ht="30" customHeight="1" x14ac:dyDescent="0.25">
      <c r="B27" s="5"/>
      <c r="C27" s="5"/>
      <c r="D27" s="290" t="s">
        <v>817</v>
      </c>
      <c r="E27" s="291" t="s">
        <v>818</v>
      </c>
      <c r="F27" s="66">
        <v>46</v>
      </c>
      <c r="G27" s="67" t="s">
        <v>1269</v>
      </c>
      <c r="H27" s="218">
        <v>3</v>
      </c>
      <c r="I27" s="67" t="s">
        <v>1267</v>
      </c>
      <c r="J27" s="67" t="s">
        <v>187</v>
      </c>
      <c r="K27" s="67" t="s">
        <v>188</v>
      </c>
      <c r="L27" s="286">
        <v>20000</v>
      </c>
      <c r="M27" s="10"/>
    </row>
    <row r="28" spans="2:13" ht="20.100000000000001" customHeight="1" x14ac:dyDescent="0.25">
      <c r="B28" s="5"/>
      <c r="C28" s="5"/>
      <c r="D28" s="290" t="s">
        <v>819</v>
      </c>
      <c r="E28" s="291" t="s">
        <v>820</v>
      </c>
      <c r="F28" s="66">
        <v>62</v>
      </c>
      <c r="G28" s="67" t="s">
        <v>1269</v>
      </c>
      <c r="H28" s="218">
        <v>1</v>
      </c>
      <c r="I28" s="67" t="s">
        <v>1267</v>
      </c>
      <c r="J28" s="67" t="s">
        <v>256</v>
      </c>
      <c r="K28" s="67" t="s">
        <v>257</v>
      </c>
      <c r="L28" s="88">
        <v>10000</v>
      </c>
      <c r="M28" s="10"/>
    </row>
    <row r="29" spans="2:13" ht="20.100000000000001" customHeight="1" x14ac:dyDescent="0.25">
      <c r="B29" s="5"/>
      <c r="C29" s="5"/>
      <c r="D29" s="290" t="s">
        <v>821</v>
      </c>
      <c r="E29" s="291" t="s">
        <v>822</v>
      </c>
      <c r="F29" s="66">
        <v>36</v>
      </c>
      <c r="G29" s="67" t="s">
        <v>1269</v>
      </c>
      <c r="H29" s="218">
        <v>1</v>
      </c>
      <c r="I29" s="67" t="s">
        <v>1267</v>
      </c>
      <c r="J29" s="67" t="s">
        <v>256</v>
      </c>
      <c r="K29" s="67" t="s">
        <v>257</v>
      </c>
      <c r="L29" s="88">
        <v>10000</v>
      </c>
      <c r="M29" s="10"/>
    </row>
    <row r="30" spans="2:13" ht="30" customHeight="1" x14ac:dyDescent="0.25">
      <c r="B30" s="5"/>
      <c r="C30" s="230" t="s">
        <v>1288</v>
      </c>
      <c r="D30" s="287" t="s">
        <v>1383</v>
      </c>
      <c r="E30" s="207" t="s">
        <v>831</v>
      </c>
      <c r="F30" s="208">
        <v>144</v>
      </c>
      <c r="G30" s="285" t="s">
        <v>1269</v>
      </c>
      <c r="H30" s="229">
        <v>3</v>
      </c>
      <c r="I30" s="285" t="s">
        <v>1267</v>
      </c>
      <c r="J30" s="285" t="s">
        <v>187</v>
      </c>
      <c r="K30" s="285" t="s">
        <v>253</v>
      </c>
      <c r="L30" s="286">
        <v>26200</v>
      </c>
      <c r="M30" s="10"/>
    </row>
    <row r="31" spans="2:13" ht="30" customHeight="1" thickBot="1" x14ac:dyDescent="0.3">
      <c r="B31" s="5"/>
      <c r="C31" s="230" t="s">
        <v>1288</v>
      </c>
      <c r="D31" s="231" t="s">
        <v>1384</v>
      </c>
      <c r="E31" s="232" t="s">
        <v>1385</v>
      </c>
      <c r="F31" s="211">
        <v>16</v>
      </c>
      <c r="G31" s="233" t="s">
        <v>1269</v>
      </c>
      <c r="H31" s="234">
        <v>3</v>
      </c>
      <c r="I31" s="233" t="s">
        <v>1267</v>
      </c>
      <c r="J31" s="233" t="s">
        <v>187</v>
      </c>
      <c r="K31" s="233" t="s">
        <v>253</v>
      </c>
      <c r="L31" s="228">
        <v>27854.92</v>
      </c>
      <c r="M31" s="10"/>
    </row>
    <row r="32" spans="2:13" ht="6" customHeight="1" thickBot="1" x14ac:dyDescent="0.3">
      <c r="B32" s="5"/>
      <c r="C32" s="19"/>
      <c r="D32" s="52"/>
      <c r="E32" s="52"/>
      <c r="F32" s="52"/>
      <c r="G32" s="52"/>
      <c r="H32" s="52"/>
      <c r="I32" s="52"/>
      <c r="J32" s="52"/>
      <c r="K32" s="52"/>
      <c r="L32" s="53"/>
      <c r="M32" s="10"/>
    </row>
    <row r="33" spans="2:14" ht="9" customHeight="1" x14ac:dyDescent="0.25">
      <c r="B33" s="5"/>
      <c r="C33" s="46"/>
      <c r="D33" s="46"/>
      <c r="E33" s="46"/>
      <c r="F33" s="46"/>
      <c r="G33" s="46"/>
      <c r="H33" s="46"/>
      <c r="I33" s="46"/>
      <c r="J33" s="46"/>
      <c r="K33" s="46"/>
      <c r="L33" s="46"/>
      <c r="M33" s="10"/>
    </row>
    <row r="34" spans="2:14" ht="3.75" customHeight="1" thickBot="1" x14ac:dyDescent="0.3">
      <c r="B34" s="5"/>
      <c r="C34" s="46"/>
      <c r="D34" s="46"/>
      <c r="E34" s="46"/>
      <c r="F34" s="46"/>
      <c r="G34" s="46"/>
      <c r="H34" s="46"/>
      <c r="I34" s="46"/>
      <c r="J34" s="46"/>
      <c r="K34" s="46"/>
      <c r="L34" s="46"/>
      <c r="M34" s="10"/>
    </row>
    <row r="35" spans="2:14" ht="15" customHeight="1" x14ac:dyDescent="0.25">
      <c r="B35" s="5"/>
      <c r="C35" s="6"/>
      <c r="D35" s="65" t="s">
        <v>41</v>
      </c>
      <c r="E35" s="44"/>
      <c r="F35" s="44"/>
      <c r="G35" s="44"/>
      <c r="H35" s="44"/>
      <c r="I35" s="44"/>
      <c r="J35" s="44"/>
      <c r="K35" s="44"/>
      <c r="L35" s="45"/>
      <c r="M35" s="10"/>
    </row>
    <row r="36" spans="2:14" ht="8.25" customHeight="1" thickBot="1" x14ac:dyDescent="0.3">
      <c r="B36" s="5"/>
      <c r="C36" s="5"/>
      <c r="D36" s="48"/>
      <c r="E36" s="46"/>
      <c r="F36" s="46"/>
      <c r="G36" s="46"/>
      <c r="H36" s="46"/>
      <c r="I36" s="46"/>
      <c r="J36" s="46"/>
      <c r="K36" s="46"/>
      <c r="L36" s="10"/>
      <c r="M36" s="10"/>
    </row>
    <row r="37" spans="2:14" ht="13.5" customHeight="1" x14ac:dyDescent="0.25">
      <c r="B37" s="5"/>
      <c r="C37" s="5"/>
      <c r="D37" s="314" t="s">
        <v>74</v>
      </c>
      <c r="E37" s="315"/>
      <c r="F37" s="316"/>
      <c r="G37" s="319" t="s">
        <v>82</v>
      </c>
      <c r="H37" s="366"/>
      <c r="I37" s="367"/>
      <c r="J37" s="317" t="s">
        <v>83</v>
      </c>
      <c r="K37" s="319" t="s">
        <v>38</v>
      </c>
      <c r="L37" s="320"/>
      <c r="M37" s="10"/>
    </row>
    <row r="38" spans="2:14" ht="15" customHeight="1" x14ac:dyDescent="0.25">
      <c r="B38" s="5"/>
      <c r="C38" s="5"/>
      <c r="D38" s="135" t="s">
        <v>39</v>
      </c>
      <c r="E38" s="305" t="s">
        <v>40</v>
      </c>
      <c r="F38" s="307"/>
      <c r="G38" s="321"/>
      <c r="H38" s="368"/>
      <c r="I38" s="369"/>
      <c r="J38" s="318"/>
      <c r="K38" s="321"/>
      <c r="L38" s="322"/>
      <c r="M38" s="10"/>
    </row>
    <row r="39" spans="2:14" ht="30" customHeight="1" x14ac:dyDescent="0.25">
      <c r="B39" s="5"/>
      <c r="C39" s="5"/>
      <c r="D39" s="84" t="s">
        <v>823</v>
      </c>
      <c r="E39" s="402" t="s">
        <v>824</v>
      </c>
      <c r="F39" s="403"/>
      <c r="G39" s="338" t="s">
        <v>825</v>
      </c>
      <c r="H39" s="339"/>
      <c r="I39" s="340"/>
      <c r="J39" s="78" t="s">
        <v>542</v>
      </c>
      <c r="K39" s="328">
        <v>94400</v>
      </c>
      <c r="L39" s="329"/>
      <c r="M39" s="10"/>
    </row>
    <row r="40" spans="2:14" ht="30" customHeight="1" x14ac:dyDescent="0.25">
      <c r="B40" s="5"/>
      <c r="C40" s="5"/>
      <c r="D40" s="123" t="s">
        <v>826</v>
      </c>
      <c r="E40" s="402" t="s">
        <v>827</v>
      </c>
      <c r="F40" s="403"/>
      <c r="G40" s="338" t="s">
        <v>828</v>
      </c>
      <c r="H40" s="339"/>
      <c r="I40" s="340"/>
      <c r="J40" s="78" t="s">
        <v>542</v>
      </c>
      <c r="K40" s="328">
        <v>112100</v>
      </c>
      <c r="L40" s="329"/>
      <c r="M40" s="10"/>
    </row>
    <row r="41" spans="2:14" ht="30" customHeight="1" x14ac:dyDescent="0.25">
      <c r="B41" s="5"/>
      <c r="C41" s="5"/>
      <c r="D41" s="123" t="s">
        <v>823</v>
      </c>
      <c r="E41" s="402" t="s">
        <v>829</v>
      </c>
      <c r="F41" s="403"/>
      <c r="G41" s="338" t="s">
        <v>825</v>
      </c>
      <c r="H41" s="339"/>
      <c r="I41" s="340"/>
      <c r="J41" s="78" t="s">
        <v>174</v>
      </c>
      <c r="K41" s="328">
        <v>182900</v>
      </c>
      <c r="L41" s="329"/>
      <c r="M41" s="10"/>
    </row>
    <row r="42" spans="2:14" ht="30" customHeight="1" x14ac:dyDescent="0.25">
      <c r="B42" s="5"/>
      <c r="C42" s="5"/>
      <c r="D42" s="123" t="s">
        <v>830</v>
      </c>
      <c r="E42" s="402" t="s">
        <v>831</v>
      </c>
      <c r="F42" s="403"/>
      <c r="G42" s="338" t="s">
        <v>832</v>
      </c>
      <c r="H42" s="339"/>
      <c r="I42" s="340"/>
      <c r="J42" s="78" t="s">
        <v>174</v>
      </c>
      <c r="K42" s="328">
        <v>106200</v>
      </c>
      <c r="L42" s="329"/>
      <c r="M42" s="10"/>
    </row>
    <row r="43" spans="2:14" ht="30" customHeight="1" x14ac:dyDescent="0.25">
      <c r="B43" s="5"/>
      <c r="C43" s="5"/>
      <c r="D43" s="123" t="s">
        <v>833</v>
      </c>
      <c r="E43" s="402" t="s">
        <v>834</v>
      </c>
      <c r="F43" s="403"/>
      <c r="G43" s="338" t="s">
        <v>835</v>
      </c>
      <c r="H43" s="339"/>
      <c r="I43" s="340"/>
      <c r="J43" s="78" t="s">
        <v>174</v>
      </c>
      <c r="K43" s="328">
        <v>43593.48</v>
      </c>
      <c r="L43" s="329"/>
      <c r="M43" s="10"/>
    </row>
    <row r="44" spans="2:14" ht="30" customHeight="1" x14ac:dyDescent="0.25">
      <c r="B44" s="5"/>
      <c r="C44" s="5"/>
      <c r="D44" s="123" t="s">
        <v>836</v>
      </c>
      <c r="E44" s="402" t="s">
        <v>837</v>
      </c>
      <c r="F44" s="403"/>
      <c r="G44" s="338" t="s">
        <v>835</v>
      </c>
      <c r="H44" s="339"/>
      <c r="I44" s="340"/>
      <c r="J44" s="78" t="s">
        <v>174</v>
      </c>
      <c r="K44" s="328">
        <v>29500</v>
      </c>
      <c r="L44" s="329"/>
      <c r="M44" s="10"/>
    </row>
    <row r="45" spans="2:14" ht="30" customHeight="1" x14ac:dyDescent="0.25">
      <c r="B45" s="5"/>
      <c r="C45" s="5"/>
      <c r="D45" s="123" t="s">
        <v>838</v>
      </c>
      <c r="E45" s="402" t="s">
        <v>839</v>
      </c>
      <c r="F45" s="403"/>
      <c r="G45" s="338" t="s">
        <v>840</v>
      </c>
      <c r="H45" s="339"/>
      <c r="I45" s="340"/>
      <c r="J45" s="78" t="s">
        <v>174</v>
      </c>
      <c r="K45" s="328">
        <v>35400</v>
      </c>
      <c r="L45" s="329"/>
      <c r="M45" s="10"/>
    </row>
    <row r="46" spans="2:14" ht="30" customHeight="1" thickBot="1" x14ac:dyDescent="0.3">
      <c r="B46" s="5"/>
      <c r="C46" s="5"/>
      <c r="D46" s="85" t="s">
        <v>841</v>
      </c>
      <c r="E46" s="498" t="s">
        <v>842</v>
      </c>
      <c r="F46" s="499"/>
      <c r="G46" s="373" t="s">
        <v>184</v>
      </c>
      <c r="H46" s="374"/>
      <c r="I46" s="375"/>
      <c r="J46" s="79" t="s">
        <v>174</v>
      </c>
      <c r="K46" s="480">
        <v>7500</v>
      </c>
      <c r="L46" s="481"/>
      <c r="M46" s="10"/>
    </row>
    <row r="47" spans="2:14" ht="6" customHeight="1" thickBot="1" x14ac:dyDescent="0.3">
      <c r="B47" s="5"/>
      <c r="C47" s="19"/>
      <c r="D47" s="52"/>
      <c r="E47" s="151"/>
      <c r="F47" s="151"/>
      <c r="G47" s="151"/>
      <c r="H47" s="151"/>
      <c r="I47" s="151"/>
      <c r="J47" s="151"/>
      <c r="K47" s="151"/>
      <c r="L47" s="152"/>
      <c r="M47" s="10"/>
    </row>
    <row r="48" spans="2:14" ht="15.75" customHeight="1" thickBot="1" x14ac:dyDescent="0.3">
      <c r="B48" s="5"/>
      <c r="C48" s="46"/>
      <c r="D48" s="46"/>
      <c r="E48" s="46"/>
      <c r="F48" s="46"/>
      <c r="G48" s="46"/>
      <c r="H48" s="46"/>
      <c r="I48" s="46"/>
      <c r="J48" s="46"/>
      <c r="K48" s="46"/>
      <c r="L48" s="46"/>
      <c r="M48" s="10"/>
      <c r="N48" s="46"/>
    </row>
    <row r="49" spans="2:14" ht="15" customHeight="1" x14ac:dyDescent="0.25">
      <c r="B49" s="5"/>
      <c r="C49" s="140"/>
      <c r="D49" s="7" t="s">
        <v>42</v>
      </c>
      <c r="E49" s="8"/>
      <c r="F49" s="8"/>
      <c r="G49" s="8"/>
      <c r="H49" s="8"/>
      <c r="I49" s="8"/>
      <c r="J49" s="8"/>
      <c r="K49" s="8"/>
      <c r="L49" s="142"/>
      <c r="M49" s="27"/>
      <c r="N49" s="46"/>
    </row>
    <row r="50" spans="2:14" ht="6.75" customHeight="1" thickBot="1" x14ac:dyDescent="0.3">
      <c r="B50" s="5"/>
      <c r="C50" s="24"/>
      <c r="D50" s="25"/>
      <c r="E50" s="25"/>
      <c r="F50" s="25"/>
      <c r="G50" s="25"/>
      <c r="H50" s="25"/>
      <c r="I50" s="25"/>
      <c r="J50" s="25"/>
      <c r="K50" s="25"/>
      <c r="L50" s="27"/>
      <c r="M50" s="27"/>
      <c r="N50" s="46"/>
    </row>
    <row r="51" spans="2:14" s="50" customFormat="1" ht="16.5" customHeight="1" x14ac:dyDescent="0.25">
      <c r="B51" s="47"/>
      <c r="C51" s="36"/>
      <c r="D51" s="350" t="s">
        <v>74</v>
      </c>
      <c r="E51" s="351"/>
      <c r="F51" s="317" t="s">
        <v>82</v>
      </c>
      <c r="G51" s="319" t="s">
        <v>83</v>
      </c>
      <c r="H51" s="366"/>
      <c r="I51" s="367"/>
      <c r="J51" s="317" t="s">
        <v>38</v>
      </c>
      <c r="K51" s="317"/>
      <c r="L51" s="348"/>
      <c r="M51" s="49"/>
    </row>
    <row r="52" spans="2:14" s="50" customFormat="1" ht="17.25" customHeight="1" x14ac:dyDescent="0.25">
      <c r="B52" s="47"/>
      <c r="C52" s="36"/>
      <c r="D52" s="135" t="s">
        <v>39</v>
      </c>
      <c r="E52" s="132" t="s">
        <v>40</v>
      </c>
      <c r="F52" s="318"/>
      <c r="G52" s="321"/>
      <c r="H52" s="368"/>
      <c r="I52" s="369"/>
      <c r="J52" s="3" t="s">
        <v>43</v>
      </c>
      <c r="K52" s="3" t="s">
        <v>44</v>
      </c>
      <c r="L52" s="4" t="s">
        <v>45</v>
      </c>
      <c r="M52" s="49"/>
    </row>
    <row r="53" spans="2:14" ht="18" customHeight="1" thickBot="1" x14ac:dyDescent="0.3">
      <c r="B53" s="5"/>
      <c r="C53" s="24"/>
      <c r="D53" s="59"/>
      <c r="E53" s="60"/>
      <c r="F53" s="61"/>
      <c r="G53" s="376"/>
      <c r="H53" s="377"/>
      <c r="I53" s="378"/>
      <c r="J53" s="62"/>
      <c r="K53" s="121"/>
      <c r="L53" s="63"/>
      <c r="M53" s="10"/>
    </row>
    <row r="54" spans="2:14" ht="6" customHeight="1" thickBot="1" x14ac:dyDescent="0.3">
      <c r="B54" s="5"/>
      <c r="C54" s="34"/>
      <c r="D54" s="153"/>
      <c r="E54" s="20"/>
      <c r="F54" s="154"/>
      <c r="G54" s="155"/>
      <c r="H54" s="155"/>
      <c r="I54" s="155"/>
      <c r="J54" s="155"/>
      <c r="K54" s="155"/>
      <c r="L54" s="156"/>
      <c r="M54" s="27"/>
      <c r="N54" s="46"/>
    </row>
    <row r="55" spans="2:14" ht="13.5" customHeight="1" thickBot="1" x14ac:dyDescent="0.3">
      <c r="B55" s="5"/>
      <c r="C55" s="25"/>
      <c r="D55" s="157"/>
      <c r="E55" s="26"/>
      <c r="F55" s="158"/>
      <c r="G55" s="159"/>
      <c r="H55" s="159"/>
      <c r="I55" s="159"/>
      <c r="J55" s="159"/>
      <c r="K55" s="159"/>
      <c r="L55" s="159"/>
      <c r="M55" s="27"/>
      <c r="N55" s="46"/>
    </row>
    <row r="56" spans="2:14" ht="15" customHeight="1" x14ac:dyDescent="0.25">
      <c r="B56" s="5"/>
      <c r="C56" s="140"/>
      <c r="D56" s="7" t="s">
        <v>46</v>
      </c>
      <c r="E56" s="8"/>
      <c r="F56" s="8"/>
      <c r="G56" s="8"/>
      <c r="H56" s="8"/>
      <c r="I56" s="8"/>
      <c r="J56" s="8"/>
      <c r="K56" s="8"/>
      <c r="L56" s="142"/>
      <c r="M56" s="27"/>
      <c r="N56" s="46"/>
    </row>
    <row r="57" spans="2:14" ht="5.25" customHeight="1" thickBot="1" x14ac:dyDescent="0.3">
      <c r="B57" s="5"/>
      <c r="C57" s="24"/>
      <c r="D57" s="25"/>
      <c r="E57" s="25"/>
      <c r="F57" s="25"/>
      <c r="G57" s="25"/>
      <c r="H57" s="25"/>
      <c r="I57" s="25"/>
      <c r="J57" s="25"/>
      <c r="K57" s="25"/>
      <c r="L57" s="27"/>
      <c r="M57" s="27"/>
      <c r="N57" s="46"/>
    </row>
    <row r="58" spans="2:14" s="50" customFormat="1" ht="15" customHeight="1" x14ac:dyDescent="0.25">
      <c r="B58" s="47"/>
      <c r="C58" s="36"/>
      <c r="D58" s="350" t="s">
        <v>74</v>
      </c>
      <c r="E58" s="351"/>
      <c r="F58" s="317" t="s">
        <v>82</v>
      </c>
      <c r="G58" s="319" t="s">
        <v>83</v>
      </c>
      <c r="H58" s="366"/>
      <c r="I58" s="367"/>
      <c r="J58" s="317" t="s">
        <v>38</v>
      </c>
      <c r="K58" s="317"/>
      <c r="L58" s="348"/>
      <c r="M58" s="49"/>
    </row>
    <row r="59" spans="2:14" s="50" customFormat="1" ht="23.25" customHeight="1" x14ac:dyDescent="0.25">
      <c r="B59" s="47"/>
      <c r="C59" s="36"/>
      <c r="D59" s="135" t="s">
        <v>39</v>
      </c>
      <c r="E59" s="132" t="s">
        <v>40</v>
      </c>
      <c r="F59" s="318"/>
      <c r="G59" s="321"/>
      <c r="H59" s="368"/>
      <c r="I59" s="369"/>
      <c r="J59" s="3" t="s">
        <v>43</v>
      </c>
      <c r="K59" s="3" t="s">
        <v>44</v>
      </c>
      <c r="L59" s="4" t="s">
        <v>45</v>
      </c>
      <c r="M59" s="49"/>
    </row>
    <row r="60" spans="2:14" ht="18" customHeight="1" thickBot="1" x14ac:dyDescent="0.3">
      <c r="B60" s="5"/>
      <c r="C60" s="24"/>
      <c r="D60" s="59"/>
      <c r="E60" s="60"/>
      <c r="F60" s="61"/>
      <c r="G60" s="376"/>
      <c r="H60" s="377"/>
      <c r="I60" s="378"/>
      <c r="J60" s="64"/>
      <c r="K60" s="64"/>
      <c r="L60" s="63"/>
      <c r="M60" s="10"/>
    </row>
    <row r="61" spans="2:14" ht="6" customHeight="1" thickBot="1" x14ac:dyDescent="0.3">
      <c r="B61" s="5"/>
      <c r="C61" s="24"/>
      <c r="D61" s="20"/>
      <c r="E61" s="131"/>
      <c r="F61" s="131"/>
      <c r="G61" s="131"/>
      <c r="H61" s="175"/>
      <c r="I61" s="175"/>
      <c r="J61" s="131"/>
      <c r="K61" s="131"/>
      <c r="L61" s="130"/>
      <c r="M61" s="27"/>
      <c r="N61" s="46"/>
    </row>
    <row r="62" spans="2:14" ht="15" customHeight="1" thickBot="1" x14ac:dyDescent="0.3">
      <c r="B62" s="5"/>
      <c r="C62" s="146"/>
      <c r="D62" s="146"/>
      <c r="E62" s="146"/>
      <c r="F62" s="146"/>
      <c r="G62" s="146"/>
      <c r="H62" s="146"/>
      <c r="I62" s="146"/>
      <c r="J62" s="146"/>
      <c r="K62" s="146"/>
      <c r="L62" s="146"/>
      <c r="M62" s="27"/>
      <c r="N62" s="46"/>
    </row>
    <row r="63" spans="2:14" ht="38.25" x14ac:dyDescent="0.25">
      <c r="B63" s="5"/>
      <c r="C63" s="6"/>
      <c r="D63" s="7" t="s">
        <v>85</v>
      </c>
      <c r="E63" s="8"/>
      <c r="F63" s="8"/>
      <c r="G63" s="177"/>
      <c r="H63" s="177"/>
      <c r="I63" s="9"/>
      <c r="J63" s="119" t="s">
        <v>47</v>
      </c>
      <c r="K63" s="119" t="s">
        <v>48</v>
      </c>
      <c r="L63" s="120" t="s">
        <v>49</v>
      </c>
      <c r="M63" s="10"/>
    </row>
    <row r="64" spans="2:14" ht="17.25" customHeight="1" x14ac:dyDescent="0.25">
      <c r="B64" s="5"/>
      <c r="C64" s="5"/>
      <c r="D64" s="12" t="s">
        <v>50</v>
      </c>
      <c r="E64" s="13"/>
      <c r="F64" s="13"/>
      <c r="G64" s="13"/>
      <c r="H64" s="13"/>
      <c r="I64" s="13"/>
      <c r="J64" s="14"/>
      <c r="K64" s="14">
        <v>185133.78</v>
      </c>
      <c r="L64" s="15">
        <f>J64+K64</f>
        <v>185133.78</v>
      </c>
      <c r="M64" s="10"/>
    </row>
    <row r="65" spans="2:14" ht="17.25" customHeight="1" x14ac:dyDescent="0.25">
      <c r="B65" s="5"/>
      <c r="C65" s="5"/>
      <c r="D65" s="12" t="s">
        <v>51</v>
      </c>
      <c r="E65" s="13"/>
      <c r="F65" s="13"/>
      <c r="G65" s="13"/>
      <c r="H65" s="13"/>
      <c r="I65" s="13"/>
      <c r="J65" s="14"/>
      <c r="K65" s="14"/>
      <c r="L65" s="15">
        <f t="shared" ref="L65:L74" si="0">J65+K65</f>
        <v>0</v>
      </c>
      <c r="M65" s="10"/>
    </row>
    <row r="66" spans="2:14" ht="17.25" customHeight="1" x14ac:dyDescent="0.25">
      <c r="B66" s="5"/>
      <c r="C66" s="5"/>
      <c r="D66" s="124" t="s">
        <v>52</v>
      </c>
      <c r="E66" s="136"/>
      <c r="F66" s="136"/>
      <c r="G66" s="136"/>
      <c r="H66" s="176"/>
      <c r="I66" s="176"/>
      <c r="J66" s="14"/>
      <c r="K66" s="14">
        <v>100795.05</v>
      </c>
      <c r="L66" s="15">
        <f t="shared" si="0"/>
        <v>100795.05</v>
      </c>
      <c r="M66" s="10"/>
    </row>
    <row r="67" spans="2:14" ht="17.25" customHeight="1" x14ac:dyDescent="0.25">
      <c r="B67" s="5"/>
      <c r="C67" s="5"/>
      <c r="D67" s="12" t="s">
        <v>53</v>
      </c>
      <c r="E67" s="13"/>
      <c r="F67" s="13"/>
      <c r="G67" s="13"/>
      <c r="H67" s="13"/>
      <c r="I67" s="13"/>
      <c r="J67" s="14"/>
      <c r="K67" s="14"/>
      <c r="L67" s="15">
        <f t="shared" si="0"/>
        <v>0</v>
      </c>
      <c r="M67" s="10"/>
    </row>
    <row r="68" spans="2:14" ht="17.25" customHeight="1" x14ac:dyDescent="0.25">
      <c r="B68" s="5"/>
      <c r="C68" s="5"/>
      <c r="D68" s="12" t="s">
        <v>54</v>
      </c>
      <c r="E68" s="13"/>
      <c r="F68" s="13"/>
      <c r="G68" s="13"/>
      <c r="H68" s="13"/>
      <c r="I68" s="13"/>
      <c r="J68" s="14"/>
      <c r="K68" s="14">
        <v>15122.28</v>
      </c>
      <c r="L68" s="15">
        <f t="shared" si="0"/>
        <v>15122.28</v>
      </c>
      <c r="M68" s="10"/>
    </row>
    <row r="69" spans="2:14" ht="17.25" customHeight="1" x14ac:dyDescent="0.25">
      <c r="B69" s="5"/>
      <c r="C69" s="5"/>
      <c r="D69" s="124" t="s">
        <v>55</v>
      </c>
      <c r="E69" s="136"/>
      <c r="F69" s="136"/>
      <c r="G69" s="136"/>
      <c r="H69" s="176"/>
      <c r="I69" s="176"/>
      <c r="J69" s="14"/>
      <c r="K69" s="14"/>
      <c r="L69" s="15">
        <f t="shared" si="0"/>
        <v>0</v>
      </c>
      <c r="M69" s="10"/>
    </row>
    <row r="70" spans="2:14" ht="17.25" customHeight="1" x14ac:dyDescent="0.25">
      <c r="B70" s="5"/>
      <c r="C70" s="5"/>
      <c r="D70" s="124" t="s">
        <v>56</v>
      </c>
      <c r="E70" s="136"/>
      <c r="F70" s="136"/>
      <c r="G70" s="136"/>
      <c r="H70" s="176"/>
      <c r="I70" s="176"/>
      <c r="J70" s="14"/>
      <c r="K70" s="14">
        <v>41140.839999999997</v>
      </c>
      <c r="L70" s="15">
        <f t="shared" si="0"/>
        <v>41140.839999999997</v>
      </c>
      <c r="M70" s="10"/>
    </row>
    <row r="71" spans="2:14" ht="17.25" customHeight="1" x14ac:dyDescent="0.25">
      <c r="B71" s="5"/>
      <c r="C71" s="5"/>
      <c r="D71" s="124" t="s">
        <v>57</v>
      </c>
      <c r="E71" s="136"/>
      <c r="F71" s="136"/>
      <c r="G71" s="136"/>
      <c r="H71" s="176"/>
      <c r="I71" s="176"/>
      <c r="J71" s="14"/>
      <c r="K71" s="14">
        <v>8228.17</v>
      </c>
      <c r="L71" s="15">
        <f t="shared" si="0"/>
        <v>8228.17</v>
      </c>
      <c r="M71" s="10"/>
    </row>
    <row r="72" spans="2:14" ht="17.25" customHeight="1" x14ac:dyDescent="0.25">
      <c r="B72" s="5"/>
      <c r="C72" s="5"/>
      <c r="D72" s="124" t="s">
        <v>58</v>
      </c>
      <c r="E72" s="136"/>
      <c r="F72" s="136"/>
      <c r="G72" s="136"/>
      <c r="H72" s="176"/>
      <c r="I72" s="176"/>
      <c r="J72" s="14"/>
      <c r="K72" s="14">
        <v>4114.08</v>
      </c>
      <c r="L72" s="15">
        <f t="shared" si="0"/>
        <v>4114.08</v>
      </c>
      <c r="M72" s="10"/>
    </row>
    <row r="73" spans="2:14" ht="17.25" customHeight="1" x14ac:dyDescent="0.25">
      <c r="B73" s="5"/>
      <c r="C73" s="5"/>
      <c r="D73" s="124" t="s">
        <v>59</v>
      </c>
      <c r="E73" s="136"/>
      <c r="F73" s="136"/>
      <c r="G73" s="136"/>
      <c r="H73" s="176"/>
      <c r="I73" s="176"/>
      <c r="J73" s="16"/>
      <c r="K73" s="14"/>
      <c r="L73" s="15">
        <f t="shared" si="0"/>
        <v>0</v>
      </c>
      <c r="M73" s="10"/>
    </row>
    <row r="74" spans="2:14" ht="17.25" customHeight="1" x14ac:dyDescent="0.25">
      <c r="B74" s="5"/>
      <c r="C74" s="5"/>
      <c r="D74" s="124" t="s">
        <v>60</v>
      </c>
      <c r="E74" s="136"/>
      <c r="F74" s="136"/>
      <c r="G74" s="136"/>
      <c r="H74" s="176"/>
      <c r="I74" s="176"/>
      <c r="J74" s="16"/>
      <c r="K74" s="14"/>
      <c r="L74" s="15">
        <f t="shared" si="0"/>
        <v>0</v>
      </c>
      <c r="M74" s="10"/>
    </row>
    <row r="75" spans="2:14" ht="17.25" customHeight="1" x14ac:dyDescent="0.25">
      <c r="B75" s="5"/>
      <c r="C75" s="5"/>
      <c r="D75" s="17" t="s">
        <v>2</v>
      </c>
      <c r="E75" s="2"/>
      <c r="F75" s="2"/>
      <c r="G75" s="2"/>
      <c r="H75" s="2"/>
      <c r="I75" s="2"/>
      <c r="J75" s="18"/>
      <c r="K75" s="18">
        <f>SUM(K64:K74)</f>
        <v>354534.20000000007</v>
      </c>
      <c r="L75" s="55">
        <f>SUM(L64:L74)</f>
        <v>354534.20000000007</v>
      </c>
      <c r="M75" s="10"/>
    </row>
    <row r="76" spans="2:14" ht="15" customHeight="1" thickBot="1" x14ac:dyDescent="0.3">
      <c r="B76" s="5"/>
      <c r="C76" s="19"/>
      <c r="D76" s="20"/>
      <c r="E76" s="21"/>
      <c r="F76" s="21"/>
      <c r="G76" s="21"/>
      <c r="H76" s="21"/>
      <c r="I76" s="21"/>
      <c r="J76" s="22"/>
      <c r="K76" s="22"/>
      <c r="L76" s="23"/>
      <c r="M76" s="10"/>
    </row>
    <row r="77" spans="2:14" ht="15.75" customHeight="1" thickBot="1" x14ac:dyDescent="0.3">
      <c r="B77" s="5"/>
      <c r="C77" s="46"/>
      <c r="D77" s="46"/>
      <c r="E77" s="46"/>
      <c r="F77" s="46"/>
      <c r="G77" s="46"/>
      <c r="H77" s="46"/>
      <c r="I77" s="46"/>
      <c r="J77" s="46"/>
      <c r="K77" s="46"/>
      <c r="L77" s="46"/>
      <c r="M77" s="10"/>
      <c r="N77" s="46"/>
    </row>
    <row r="78" spans="2:14" s="40" customFormat="1" x14ac:dyDescent="0.25">
      <c r="B78" s="36"/>
      <c r="C78" s="147"/>
      <c r="D78" s="7" t="s">
        <v>86</v>
      </c>
      <c r="E78" s="148"/>
      <c r="F78" s="148"/>
      <c r="G78" s="7"/>
      <c r="H78" s="7"/>
      <c r="I78" s="7"/>
      <c r="J78" s="7"/>
      <c r="K78" s="7"/>
      <c r="L78" s="149"/>
      <c r="M78" s="39"/>
      <c r="N78" s="1"/>
    </row>
    <row r="79" spans="2:14" s="28" customFormat="1" ht="17.25" customHeight="1" x14ac:dyDescent="0.25">
      <c r="B79" s="24"/>
      <c r="C79" s="24"/>
      <c r="D79" s="25"/>
      <c r="E79" s="26"/>
      <c r="F79" s="26"/>
      <c r="G79" s="26"/>
      <c r="H79" s="26"/>
      <c r="I79" s="26"/>
      <c r="J79" s="26"/>
      <c r="K79" s="26"/>
      <c r="L79" s="160" t="s">
        <v>38</v>
      </c>
      <c r="M79" s="27"/>
      <c r="N79" s="25"/>
    </row>
    <row r="80" spans="2:14" s="28" customFormat="1" ht="17.25" customHeight="1" x14ac:dyDescent="0.25">
      <c r="B80" s="24"/>
      <c r="C80" s="24"/>
      <c r="D80" s="137" t="s">
        <v>61</v>
      </c>
      <c r="E80" s="138"/>
      <c r="F80" s="138"/>
      <c r="G80" s="138"/>
      <c r="H80" s="172"/>
      <c r="I80" s="172"/>
      <c r="J80" s="138"/>
      <c r="K80" s="139"/>
      <c r="L80" s="15">
        <v>35451.42</v>
      </c>
      <c r="M80" s="27"/>
      <c r="N80" s="25"/>
    </row>
    <row r="81" spans="2:14" s="28" customFormat="1" ht="17.25" customHeight="1" x14ac:dyDescent="0.25">
      <c r="B81" s="24"/>
      <c r="C81" s="24"/>
      <c r="D81" s="32" t="s">
        <v>62</v>
      </c>
      <c r="E81" s="138"/>
      <c r="F81" s="138"/>
      <c r="G81" s="138"/>
      <c r="H81" s="172"/>
      <c r="I81" s="172"/>
      <c r="J81" s="138"/>
      <c r="K81" s="138"/>
      <c r="L81" s="15"/>
      <c r="M81" s="27"/>
      <c r="N81" s="25"/>
    </row>
    <row r="82" spans="2:14" s="28" customFormat="1" ht="14.25" customHeight="1" x14ac:dyDescent="0.25">
      <c r="B82" s="24"/>
      <c r="C82" s="24"/>
      <c r="D82" s="33" t="s">
        <v>2</v>
      </c>
      <c r="E82" s="138"/>
      <c r="F82" s="138"/>
      <c r="G82" s="138"/>
      <c r="H82" s="172"/>
      <c r="I82" s="172"/>
      <c r="J82" s="138"/>
      <c r="K82" s="138"/>
      <c r="L82" s="57">
        <f>L80+L81</f>
        <v>35451.42</v>
      </c>
      <c r="M82" s="27"/>
      <c r="N82" s="25"/>
    </row>
    <row r="83" spans="2:14" s="28" customFormat="1" ht="14.25" customHeight="1" thickBot="1" x14ac:dyDescent="0.3">
      <c r="B83" s="24"/>
      <c r="C83" s="34"/>
      <c r="D83" s="20"/>
      <c r="E83" s="20"/>
      <c r="F83" s="22"/>
      <c r="G83" s="22"/>
      <c r="H83" s="22"/>
      <c r="I83" s="22"/>
      <c r="J83" s="22"/>
      <c r="K83" s="22"/>
      <c r="L83" s="35"/>
      <c r="M83" s="27"/>
    </row>
    <row r="84" spans="2:14" s="28" customFormat="1" ht="15" customHeight="1" thickBot="1" x14ac:dyDescent="0.3">
      <c r="B84" s="24"/>
      <c r="C84" s="25"/>
      <c r="D84" s="25"/>
      <c r="E84" s="25"/>
      <c r="F84" s="25"/>
      <c r="G84" s="25"/>
      <c r="H84" s="25"/>
      <c r="I84" s="25"/>
      <c r="J84" s="25"/>
      <c r="K84" s="25"/>
      <c r="L84" s="25"/>
      <c r="M84" s="27"/>
      <c r="N84" s="25"/>
    </row>
    <row r="85" spans="2:14" s="28" customFormat="1" ht="15" customHeight="1" x14ac:dyDescent="0.25">
      <c r="B85" s="24"/>
      <c r="C85" s="140"/>
      <c r="D85" s="65" t="s">
        <v>63</v>
      </c>
      <c r="E85" s="8"/>
      <c r="F85" s="8"/>
      <c r="G85" s="8"/>
      <c r="H85" s="8"/>
      <c r="I85" s="8"/>
      <c r="J85" s="323" t="s">
        <v>38</v>
      </c>
      <c r="K85" s="324"/>
      <c r="L85" s="325"/>
      <c r="M85" s="27"/>
      <c r="N85" s="25"/>
    </row>
    <row r="86" spans="2:14" s="28" customFormat="1" ht="17.25" customHeight="1" x14ac:dyDescent="0.25">
      <c r="B86" s="24"/>
      <c r="C86" s="24"/>
      <c r="D86" s="305" t="s">
        <v>64</v>
      </c>
      <c r="E86" s="306"/>
      <c r="F86" s="307"/>
      <c r="G86" s="305" t="s">
        <v>75</v>
      </c>
      <c r="H86" s="306"/>
      <c r="I86" s="307"/>
      <c r="J86" s="3" t="s">
        <v>43</v>
      </c>
      <c r="K86" s="3" t="s">
        <v>44</v>
      </c>
      <c r="L86" s="4" t="s">
        <v>45</v>
      </c>
      <c r="M86" s="27"/>
      <c r="N86" s="25"/>
    </row>
    <row r="87" spans="2:14" s="40" customFormat="1" ht="17.25" customHeight="1" x14ac:dyDescent="0.25">
      <c r="B87" s="36"/>
      <c r="C87" s="36"/>
      <c r="D87" s="308" t="s">
        <v>65</v>
      </c>
      <c r="E87" s="309"/>
      <c r="F87" s="310"/>
      <c r="G87" s="379">
        <v>15</v>
      </c>
      <c r="H87" s="344"/>
      <c r="I87" s="380"/>
      <c r="J87" s="56">
        <f>SUM(L17:L31)</f>
        <v>791368.6</v>
      </c>
      <c r="K87" s="37"/>
      <c r="L87" s="38"/>
      <c r="M87" s="39"/>
      <c r="N87" s="1"/>
    </row>
    <row r="88" spans="2:14" s="28" customFormat="1" ht="17.25" customHeight="1" x14ac:dyDescent="0.25">
      <c r="B88" s="24"/>
      <c r="C88" s="24"/>
      <c r="D88" s="308" t="s">
        <v>66</v>
      </c>
      <c r="E88" s="309"/>
      <c r="F88" s="310"/>
      <c r="G88" s="379">
        <v>8</v>
      </c>
      <c r="H88" s="344"/>
      <c r="I88" s="380"/>
      <c r="J88" s="56">
        <f>SUM(K39:L46)</f>
        <v>611593.48</v>
      </c>
      <c r="K88" s="42"/>
      <c r="L88" s="43"/>
      <c r="M88" s="27"/>
      <c r="N88" s="25"/>
    </row>
    <row r="89" spans="2:14" s="28" customFormat="1" ht="17.25" customHeight="1" x14ac:dyDescent="0.25">
      <c r="B89" s="24"/>
      <c r="C89" s="24"/>
      <c r="D89" s="308" t="s">
        <v>67</v>
      </c>
      <c r="E89" s="309"/>
      <c r="F89" s="310"/>
      <c r="G89" s="379"/>
      <c r="H89" s="344"/>
      <c r="I89" s="380"/>
      <c r="J89" s="56">
        <f>J53</f>
        <v>0</v>
      </c>
      <c r="K89" s="41"/>
      <c r="L89" s="15"/>
      <c r="M89" s="27"/>
      <c r="N89" s="25"/>
    </row>
    <row r="90" spans="2:14" s="28" customFormat="1" ht="17.25" customHeight="1" x14ac:dyDescent="0.25">
      <c r="B90" s="24"/>
      <c r="C90" s="24"/>
      <c r="D90" s="308" t="s">
        <v>68</v>
      </c>
      <c r="E90" s="309"/>
      <c r="F90" s="310"/>
      <c r="G90" s="379"/>
      <c r="H90" s="344"/>
      <c r="I90" s="380"/>
      <c r="J90" s="56">
        <f>J60</f>
        <v>0</v>
      </c>
      <c r="K90" s="41"/>
      <c r="L90" s="15"/>
      <c r="M90" s="27"/>
      <c r="N90" s="25"/>
    </row>
    <row r="91" spans="2:14" s="28" customFormat="1" ht="17.25" customHeight="1" x14ac:dyDescent="0.25">
      <c r="B91" s="24"/>
      <c r="C91" s="24"/>
      <c r="D91" s="308" t="s">
        <v>69</v>
      </c>
      <c r="E91" s="309"/>
      <c r="F91" s="310"/>
      <c r="G91" s="384"/>
      <c r="H91" s="385"/>
      <c r="I91" s="386"/>
      <c r="J91" s="56">
        <f>L82</f>
        <v>35451.42</v>
      </c>
      <c r="K91" s="42"/>
      <c r="L91" s="43"/>
      <c r="M91" s="27"/>
      <c r="N91" s="25"/>
    </row>
    <row r="92" spans="2:14" s="28" customFormat="1" ht="17.25" customHeight="1" x14ac:dyDescent="0.25">
      <c r="B92" s="24"/>
      <c r="C92" s="24"/>
      <c r="D92" s="308" t="s">
        <v>70</v>
      </c>
      <c r="E92" s="309"/>
      <c r="F92" s="310"/>
      <c r="G92" s="384"/>
      <c r="H92" s="385"/>
      <c r="I92" s="386"/>
      <c r="J92" s="42"/>
      <c r="K92" s="41"/>
      <c r="L92" s="15">
        <f>K75</f>
        <v>354534.20000000007</v>
      </c>
      <c r="M92" s="27"/>
      <c r="N92" s="25"/>
    </row>
    <row r="93" spans="2:14" s="28" customFormat="1" ht="17.25" customHeight="1" x14ac:dyDescent="0.25">
      <c r="B93" s="24"/>
      <c r="C93" s="24"/>
      <c r="D93" s="308" t="s">
        <v>71</v>
      </c>
      <c r="E93" s="309"/>
      <c r="F93" s="310"/>
      <c r="G93" s="379"/>
      <c r="H93" s="344"/>
      <c r="I93" s="380"/>
      <c r="J93" s="42"/>
      <c r="K93" s="42"/>
      <c r="L93" s="15"/>
      <c r="M93" s="27"/>
      <c r="N93" s="25"/>
    </row>
    <row r="94" spans="2:14" s="28" customFormat="1" ht="17.25" customHeight="1" x14ac:dyDescent="0.25">
      <c r="B94" s="24"/>
      <c r="C94" s="24"/>
      <c r="D94" s="305" t="s">
        <v>72</v>
      </c>
      <c r="E94" s="306"/>
      <c r="F94" s="307"/>
      <c r="G94" s="387">
        <f>G93+G90+G89+G88+G87</f>
        <v>23</v>
      </c>
      <c r="H94" s="388"/>
      <c r="I94" s="389"/>
      <c r="J94" s="14">
        <f>SUM(J87:J91)</f>
        <v>1438413.5</v>
      </c>
      <c r="K94" s="14">
        <f>K89+K90+K92</f>
        <v>0</v>
      </c>
      <c r="L94" s="15">
        <f>L89+L90+L92+L93</f>
        <v>354534.20000000007</v>
      </c>
      <c r="M94" s="27"/>
      <c r="N94" s="25"/>
    </row>
    <row r="95" spans="2:14" s="28" customFormat="1" ht="17.25" customHeight="1" thickBot="1" x14ac:dyDescent="0.3">
      <c r="B95" s="24"/>
      <c r="C95" s="34"/>
      <c r="D95" s="311" t="s">
        <v>73</v>
      </c>
      <c r="E95" s="312"/>
      <c r="F95" s="313"/>
      <c r="G95" s="381">
        <f>G94</f>
        <v>23</v>
      </c>
      <c r="H95" s="382"/>
      <c r="I95" s="383"/>
      <c r="J95" s="345">
        <f>J94+K94+L94</f>
        <v>1792947.7000000002</v>
      </c>
      <c r="K95" s="346"/>
      <c r="L95" s="347"/>
      <c r="M95" s="27"/>
      <c r="N95" s="25"/>
    </row>
    <row r="96" spans="2:14" ht="13.5" thickBot="1" x14ac:dyDescent="0.3">
      <c r="B96" s="19"/>
      <c r="C96" s="52"/>
      <c r="D96" s="52"/>
      <c r="E96" s="52"/>
      <c r="F96" s="52"/>
      <c r="G96" s="52"/>
      <c r="H96" s="52"/>
      <c r="I96" s="52"/>
      <c r="J96" s="52"/>
      <c r="K96" s="52"/>
      <c r="L96" s="52"/>
      <c r="M96" s="53"/>
      <c r="N96" s="46"/>
    </row>
  </sheetData>
  <mergeCells count="73">
    <mergeCell ref="J95:L95"/>
    <mergeCell ref="G93:I93"/>
    <mergeCell ref="G94:I94"/>
    <mergeCell ref="G95:I95"/>
    <mergeCell ref="E46:F46"/>
    <mergeCell ref="K46:L46"/>
    <mergeCell ref="D51:E51"/>
    <mergeCell ref="F51:F52"/>
    <mergeCell ref="J51:L51"/>
    <mergeCell ref="G46:I46"/>
    <mergeCell ref="G51:I52"/>
    <mergeCell ref="D58:E58"/>
    <mergeCell ref="F58:F59"/>
    <mergeCell ref="J58:L58"/>
    <mergeCell ref="J85:L85"/>
    <mergeCell ref="D86:F86"/>
    <mergeCell ref="D87:F87"/>
    <mergeCell ref="D88:F88"/>
    <mergeCell ref="D89:F89"/>
    <mergeCell ref="D95:F95"/>
    <mergeCell ref="D90:F90"/>
    <mergeCell ref="D91:F91"/>
    <mergeCell ref="D92:F92"/>
    <mergeCell ref="D93:F93"/>
    <mergeCell ref="D94:F94"/>
    <mergeCell ref="K45:L45"/>
    <mergeCell ref="E45:F45"/>
    <mergeCell ref="E42:F42"/>
    <mergeCell ref="K42:L42"/>
    <mergeCell ref="E43:F43"/>
    <mergeCell ref="K43:L43"/>
    <mergeCell ref="E44:F44"/>
    <mergeCell ref="K44:L44"/>
    <mergeCell ref="G42:I42"/>
    <mergeCell ref="G43:I43"/>
    <mergeCell ref="G44:I44"/>
    <mergeCell ref="G45:I45"/>
    <mergeCell ref="E40:F40"/>
    <mergeCell ref="K40:L40"/>
    <mergeCell ref="K41:L41"/>
    <mergeCell ref="E41:F41"/>
    <mergeCell ref="D37:F37"/>
    <mergeCell ref="J37:J38"/>
    <mergeCell ref="K37:L38"/>
    <mergeCell ref="E38:F38"/>
    <mergeCell ref="E39:F39"/>
    <mergeCell ref="K39:L39"/>
    <mergeCell ref="G37:I38"/>
    <mergeCell ref="G39:I39"/>
    <mergeCell ref="G40:I40"/>
    <mergeCell ref="G41:I41"/>
    <mergeCell ref="C3:L5"/>
    <mergeCell ref="D15:E15"/>
    <mergeCell ref="F15:F16"/>
    <mergeCell ref="G15:G16"/>
    <mergeCell ref="J15:J16"/>
    <mergeCell ref="K15:K16"/>
    <mergeCell ref="L15:L16"/>
    <mergeCell ref="J8:K8"/>
    <mergeCell ref="J9:K9"/>
    <mergeCell ref="J10:K10"/>
    <mergeCell ref="J11:K11"/>
    <mergeCell ref="H15:I16"/>
    <mergeCell ref="G53:I53"/>
    <mergeCell ref="G58:I59"/>
    <mergeCell ref="G60:I60"/>
    <mergeCell ref="G86:I86"/>
    <mergeCell ref="G87:I87"/>
    <mergeCell ref="G88:I88"/>
    <mergeCell ref="G89:I89"/>
    <mergeCell ref="G90:I90"/>
    <mergeCell ref="G91:I91"/>
    <mergeCell ref="G92:I92"/>
  </mergeCells>
  <printOptions horizontalCentered="1"/>
  <pageMargins left="0.39370078740157483" right="0.39370078740157483" top="0.39370078740157483" bottom="0.59055118110236227" header="0" footer="0"/>
  <pageSetup paperSize="9"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2">
    <pageSetUpPr fitToPage="1"/>
  </sheetPr>
  <dimension ref="B1:N52"/>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20</v>
      </c>
      <c r="F8" s="48"/>
      <c r="G8" s="1" t="s">
        <v>32</v>
      </c>
      <c r="H8" s="1"/>
      <c r="I8" s="1"/>
      <c r="J8" s="343" t="s">
        <v>794</v>
      </c>
      <c r="K8" s="343"/>
      <c r="L8" s="48"/>
      <c r="M8" s="49"/>
    </row>
    <row r="9" spans="2:13" s="50" customFormat="1" x14ac:dyDescent="0.25">
      <c r="B9" s="47"/>
      <c r="C9" s="392" t="s">
        <v>77</v>
      </c>
      <c r="D9" s="392"/>
      <c r="E9" s="393">
        <v>1598288</v>
      </c>
      <c r="G9" s="1" t="s">
        <v>34</v>
      </c>
      <c r="H9" s="1"/>
      <c r="I9" s="1"/>
      <c r="J9" s="344" t="s">
        <v>795</v>
      </c>
      <c r="K9" s="344"/>
      <c r="L9" s="48"/>
      <c r="M9" s="49"/>
    </row>
    <row r="10" spans="2:13" s="50" customFormat="1" x14ac:dyDescent="0.25">
      <c r="B10" s="47"/>
      <c r="C10" s="392"/>
      <c r="D10" s="392"/>
      <c r="E10" s="394"/>
      <c r="F10" s="48" t="s">
        <v>33</v>
      </c>
      <c r="G10" s="1" t="s">
        <v>35</v>
      </c>
      <c r="H10" s="1"/>
      <c r="I10" s="1"/>
      <c r="J10" s="344">
        <v>486</v>
      </c>
      <c r="K10" s="344"/>
      <c r="L10" s="48"/>
      <c r="M10" s="49"/>
    </row>
    <row r="11" spans="2:13" s="50" customFormat="1" x14ac:dyDescent="0.25">
      <c r="B11" s="47"/>
      <c r="C11" s="48"/>
      <c r="D11" s="48"/>
      <c r="E11" s="48"/>
      <c r="F11" s="48"/>
      <c r="G11" s="1" t="s">
        <v>36</v>
      </c>
      <c r="H11" s="1"/>
      <c r="I11" s="1"/>
      <c r="J11" s="344">
        <v>5890069503</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20.100000000000001" customHeight="1" x14ac:dyDescent="0.25">
      <c r="B17" s="5"/>
      <c r="C17" s="5"/>
      <c r="D17" s="84" t="s">
        <v>843</v>
      </c>
      <c r="E17" s="127" t="s">
        <v>844</v>
      </c>
      <c r="F17" s="66">
        <v>676</v>
      </c>
      <c r="G17" s="66" t="s">
        <v>1268</v>
      </c>
      <c r="H17" s="222">
        <v>7</v>
      </c>
      <c r="I17" s="66" t="s">
        <v>1267</v>
      </c>
      <c r="J17" s="66" t="s">
        <v>494</v>
      </c>
      <c r="K17" s="66" t="s">
        <v>845</v>
      </c>
      <c r="L17" s="81">
        <v>854083.82</v>
      </c>
      <c r="M17" s="10"/>
    </row>
    <row r="18" spans="2:14" ht="20.100000000000001" customHeight="1" x14ac:dyDescent="0.25">
      <c r="B18" s="5"/>
      <c r="C18" s="5"/>
      <c r="D18" s="123" t="s">
        <v>846</v>
      </c>
      <c r="E18" s="113" t="s">
        <v>847</v>
      </c>
      <c r="F18" s="75">
        <v>461</v>
      </c>
      <c r="G18" s="75" t="s">
        <v>1268</v>
      </c>
      <c r="H18" s="226">
        <v>3</v>
      </c>
      <c r="I18" s="75" t="s">
        <v>1267</v>
      </c>
      <c r="J18" s="75" t="s">
        <v>187</v>
      </c>
      <c r="K18" s="75" t="s">
        <v>188</v>
      </c>
      <c r="L18" s="114">
        <v>200000</v>
      </c>
      <c r="M18" s="10"/>
    </row>
    <row r="19" spans="2:14" ht="20.100000000000001" customHeight="1" thickBot="1" x14ac:dyDescent="0.3">
      <c r="B19" s="5"/>
      <c r="C19" s="5"/>
      <c r="D19" s="85" t="s">
        <v>848</v>
      </c>
      <c r="E19" s="86" t="s">
        <v>849</v>
      </c>
      <c r="F19" s="76">
        <v>131</v>
      </c>
      <c r="G19" s="76" t="s">
        <v>1268</v>
      </c>
      <c r="H19" s="223">
        <v>3</v>
      </c>
      <c r="I19" s="76" t="s">
        <v>1267</v>
      </c>
      <c r="J19" s="76" t="s">
        <v>187</v>
      </c>
      <c r="K19" s="76" t="s">
        <v>188</v>
      </c>
      <c r="L19" s="87">
        <v>200000</v>
      </c>
      <c r="M19" s="10"/>
    </row>
    <row r="20" spans="2:14" ht="6" customHeight="1" thickBot="1" x14ac:dyDescent="0.3">
      <c r="B20" s="5"/>
      <c r="C20" s="5"/>
      <c r="D20" s="46"/>
      <c r="E20" s="133"/>
      <c r="F20" s="133"/>
      <c r="G20" s="133"/>
      <c r="H20" s="174"/>
      <c r="I20" s="174"/>
      <c r="J20" s="133"/>
      <c r="K20" s="133"/>
      <c r="L20" s="145"/>
      <c r="M20" s="10"/>
    </row>
    <row r="21" spans="2:14" ht="15" customHeight="1" thickBot="1" x14ac:dyDescent="0.3">
      <c r="B21" s="5"/>
      <c r="C21" s="146"/>
      <c r="D21" s="146"/>
      <c r="E21" s="146"/>
      <c r="F21" s="146"/>
      <c r="G21" s="146"/>
      <c r="H21" s="146"/>
      <c r="I21" s="146"/>
      <c r="J21" s="146"/>
      <c r="K21" s="146"/>
      <c r="L21" s="146"/>
      <c r="M21" s="27"/>
      <c r="N21" s="46"/>
    </row>
    <row r="22" spans="2:14" ht="38.25" x14ac:dyDescent="0.25">
      <c r="B22" s="5"/>
      <c r="C22" s="6"/>
      <c r="D22" s="7" t="s">
        <v>121</v>
      </c>
      <c r="E22" s="8"/>
      <c r="F22" s="8"/>
      <c r="G22" s="177"/>
      <c r="H22" s="177"/>
      <c r="I22" s="9"/>
      <c r="J22" s="119" t="s">
        <v>47</v>
      </c>
      <c r="K22" s="119" t="s">
        <v>48</v>
      </c>
      <c r="L22" s="120" t="s">
        <v>49</v>
      </c>
      <c r="M22" s="10"/>
    </row>
    <row r="23" spans="2:14" ht="17.25" customHeight="1" x14ac:dyDescent="0.25">
      <c r="B23" s="5"/>
      <c r="C23" s="5"/>
      <c r="D23" s="12" t="s">
        <v>50</v>
      </c>
      <c r="E23" s="13"/>
      <c r="F23" s="13"/>
      <c r="G23" s="13"/>
      <c r="H23" s="13"/>
      <c r="I23" s="13"/>
      <c r="J23" s="14"/>
      <c r="K23" s="14">
        <v>166921.60000000001</v>
      </c>
      <c r="L23" s="15">
        <f>J23+K23</f>
        <v>166921.60000000001</v>
      </c>
      <c r="M23" s="10"/>
    </row>
    <row r="24" spans="2:14" ht="17.25" customHeight="1" x14ac:dyDescent="0.25">
      <c r="B24" s="5"/>
      <c r="C24" s="5"/>
      <c r="D24" s="12" t="s">
        <v>51</v>
      </c>
      <c r="E24" s="13"/>
      <c r="F24" s="13"/>
      <c r="G24" s="13"/>
      <c r="H24" s="13"/>
      <c r="I24" s="13"/>
      <c r="J24" s="14"/>
      <c r="K24" s="14"/>
      <c r="L24" s="15">
        <f t="shared" ref="L24:L33" si="0">J24+K24</f>
        <v>0</v>
      </c>
      <c r="M24" s="10"/>
    </row>
    <row r="25" spans="2:14" ht="17.25" customHeight="1" x14ac:dyDescent="0.25">
      <c r="B25" s="5"/>
      <c r="C25" s="5"/>
      <c r="D25" s="124" t="s">
        <v>52</v>
      </c>
      <c r="E25" s="136"/>
      <c r="F25" s="136"/>
      <c r="G25" s="136"/>
      <c r="H25" s="176"/>
      <c r="I25" s="176"/>
      <c r="J25" s="14"/>
      <c r="K25" s="14">
        <v>90879.54</v>
      </c>
      <c r="L25" s="15">
        <f t="shared" si="0"/>
        <v>90879.54</v>
      </c>
      <c r="M25" s="10"/>
    </row>
    <row r="26" spans="2:14" ht="17.25" customHeight="1" x14ac:dyDescent="0.25">
      <c r="B26" s="5"/>
      <c r="C26" s="5"/>
      <c r="D26" s="12" t="s">
        <v>53</v>
      </c>
      <c r="E26" s="13"/>
      <c r="F26" s="13"/>
      <c r="G26" s="13"/>
      <c r="H26" s="13"/>
      <c r="I26" s="13"/>
      <c r="J26" s="14"/>
      <c r="K26" s="14"/>
      <c r="L26" s="15">
        <f t="shared" si="0"/>
        <v>0</v>
      </c>
      <c r="M26" s="10"/>
    </row>
    <row r="27" spans="2:14" ht="17.25" customHeight="1" x14ac:dyDescent="0.25">
      <c r="B27" s="5"/>
      <c r="C27" s="5"/>
      <c r="D27" s="12" t="s">
        <v>54</v>
      </c>
      <c r="E27" s="13"/>
      <c r="F27" s="13"/>
      <c r="G27" s="13"/>
      <c r="H27" s="13"/>
      <c r="I27" s="13"/>
      <c r="J27" s="14"/>
      <c r="K27" s="14">
        <v>13634.66</v>
      </c>
      <c r="L27" s="15">
        <f t="shared" si="0"/>
        <v>13634.66</v>
      </c>
      <c r="M27" s="10"/>
    </row>
    <row r="28" spans="2:14" ht="17.25" customHeight="1" x14ac:dyDescent="0.25">
      <c r="B28" s="5"/>
      <c r="C28" s="5"/>
      <c r="D28" s="124" t="s">
        <v>55</v>
      </c>
      <c r="E28" s="136"/>
      <c r="F28" s="136"/>
      <c r="G28" s="136"/>
      <c r="H28" s="176"/>
      <c r="I28" s="176"/>
      <c r="J28" s="14"/>
      <c r="K28" s="14"/>
      <c r="L28" s="15">
        <f t="shared" si="0"/>
        <v>0</v>
      </c>
      <c r="M28" s="10"/>
    </row>
    <row r="29" spans="2:14" ht="17.25" customHeight="1" x14ac:dyDescent="0.25">
      <c r="B29" s="5"/>
      <c r="C29" s="5"/>
      <c r="D29" s="124" t="s">
        <v>56</v>
      </c>
      <c r="E29" s="136"/>
      <c r="F29" s="136"/>
      <c r="G29" s="136"/>
      <c r="H29" s="176"/>
      <c r="I29" s="176"/>
      <c r="J29" s="14"/>
      <c r="K29" s="14">
        <v>37093.69</v>
      </c>
      <c r="L29" s="15">
        <f t="shared" si="0"/>
        <v>37093.69</v>
      </c>
      <c r="M29" s="10"/>
    </row>
    <row r="30" spans="2:14" ht="17.25" customHeight="1" x14ac:dyDescent="0.25">
      <c r="B30" s="5"/>
      <c r="C30" s="5"/>
      <c r="D30" s="124" t="s">
        <v>57</v>
      </c>
      <c r="E30" s="136"/>
      <c r="F30" s="136"/>
      <c r="G30" s="136"/>
      <c r="H30" s="176"/>
      <c r="I30" s="176"/>
      <c r="J30" s="14"/>
      <c r="K30" s="14">
        <v>7418.74</v>
      </c>
      <c r="L30" s="15">
        <f t="shared" si="0"/>
        <v>7418.74</v>
      </c>
      <c r="M30" s="10"/>
    </row>
    <row r="31" spans="2:14" ht="17.25" customHeight="1" x14ac:dyDescent="0.25">
      <c r="B31" s="5"/>
      <c r="C31" s="5"/>
      <c r="D31" s="124" t="s">
        <v>58</v>
      </c>
      <c r="E31" s="136"/>
      <c r="F31" s="136"/>
      <c r="G31" s="136"/>
      <c r="H31" s="176"/>
      <c r="I31" s="176"/>
      <c r="J31" s="14"/>
      <c r="K31" s="14">
        <v>3709.37</v>
      </c>
      <c r="L31" s="15">
        <f t="shared" si="0"/>
        <v>3709.37</v>
      </c>
      <c r="M31" s="10"/>
    </row>
    <row r="32" spans="2:14" ht="17.25" customHeight="1" x14ac:dyDescent="0.25">
      <c r="B32" s="5"/>
      <c r="C32" s="5"/>
      <c r="D32" s="124" t="s">
        <v>59</v>
      </c>
      <c r="E32" s="136"/>
      <c r="F32" s="136"/>
      <c r="G32" s="136"/>
      <c r="H32" s="176"/>
      <c r="I32" s="176"/>
      <c r="J32" s="16"/>
      <c r="K32" s="14"/>
      <c r="L32" s="15">
        <f t="shared" si="0"/>
        <v>0</v>
      </c>
      <c r="M32" s="10"/>
    </row>
    <row r="33" spans="2:14" ht="17.25" customHeight="1" x14ac:dyDescent="0.25">
      <c r="B33" s="5"/>
      <c r="C33" s="5"/>
      <c r="D33" s="124" t="s">
        <v>60</v>
      </c>
      <c r="E33" s="136"/>
      <c r="F33" s="136"/>
      <c r="G33" s="136"/>
      <c r="H33" s="176"/>
      <c r="I33" s="176"/>
      <c r="J33" s="16"/>
      <c r="K33" s="14"/>
      <c r="L33" s="15">
        <f t="shared" si="0"/>
        <v>0</v>
      </c>
      <c r="M33" s="10"/>
    </row>
    <row r="34" spans="2:14" ht="17.25" customHeight="1" x14ac:dyDescent="0.25">
      <c r="B34" s="5"/>
      <c r="C34" s="5"/>
      <c r="D34" s="17" t="s">
        <v>2</v>
      </c>
      <c r="E34" s="2"/>
      <c r="F34" s="2"/>
      <c r="G34" s="2"/>
      <c r="H34" s="2"/>
      <c r="I34" s="2"/>
      <c r="J34" s="18"/>
      <c r="K34" s="18">
        <f>SUM(K23:K33)</f>
        <v>319657.59999999998</v>
      </c>
      <c r="L34" s="55">
        <f>SUM(L23:L33)</f>
        <v>319657.59999999998</v>
      </c>
      <c r="M34" s="10"/>
    </row>
    <row r="35" spans="2:14" ht="15" customHeight="1" thickBot="1" x14ac:dyDescent="0.3">
      <c r="B35" s="5"/>
      <c r="C35" s="19"/>
      <c r="D35" s="20"/>
      <c r="E35" s="21"/>
      <c r="F35" s="21"/>
      <c r="G35" s="21"/>
      <c r="H35" s="21"/>
      <c r="I35" s="21"/>
      <c r="J35" s="22"/>
      <c r="K35" s="22"/>
      <c r="L35" s="23"/>
      <c r="M35" s="10"/>
    </row>
    <row r="36" spans="2:14" ht="15.75" customHeight="1" thickBot="1" x14ac:dyDescent="0.3">
      <c r="B36" s="5"/>
      <c r="C36" s="46"/>
      <c r="D36" s="46"/>
      <c r="E36" s="46"/>
      <c r="F36" s="46"/>
      <c r="G36" s="46"/>
      <c r="H36" s="46"/>
      <c r="I36" s="46"/>
      <c r="J36" s="46"/>
      <c r="K36" s="46"/>
      <c r="L36" s="46"/>
      <c r="M36" s="10"/>
      <c r="N36" s="46"/>
    </row>
    <row r="37" spans="2:14" s="40" customFormat="1" x14ac:dyDescent="0.25">
      <c r="B37" s="36"/>
      <c r="C37" s="147"/>
      <c r="D37" s="7" t="s">
        <v>1279</v>
      </c>
      <c r="E37" s="148"/>
      <c r="F37" s="148"/>
      <c r="G37" s="7"/>
      <c r="H37" s="7"/>
      <c r="I37" s="7"/>
      <c r="J37" s="7"/>
      <c r="K37" s="7"/>
      <c r="L37" s="149"/>
      <c r="M37" s="39"/>
      <c r="N37" s="1"/>
    </row>
    <row r="38" spans="2:14" s="28" customFormat="1" ht="17.25" customHeight="1" x14ac:dyDescent="0.25">
      <c r="B38" s="24"/>
      <c r="C38" s="24"/>
      <c r="D38" s="25"/>
      <c r="E38" s="26"/>
      <c r="F38" s="26"/>
      <c r="G38" s="26"/>
      <c r="H38" s="26"/>
      <c r="I38" s="26"/>
      <c r="J38" s="26"/>
      <c r="K38" s="26"/>
      <c r="L38" s="160" t="s">
        <v>38</v>
      </c>
      <c r="M38" s="27"/>
      <c r="N38" s="25"/>
    </row>
    <row r="39" spans="2:14" s="28" customFormat="1" ht="17.25" customHeight="1" x14ac:dyDescent="0.25">
      <c r="B39" s="24"/>
      <c r="C39" s="24"/>
      <c r="D39" s="137" t="s">
        <v>61</v>
      </c>
      <c r="E39" s="138"/>
      <c r="F39" s="138"/>
      <c r="G39" s="138"/>
      <c r="H39" s="172"/>
      <c r="I39" s="172"/>
      <c r="J39" s="138"/>
      <c r="K39" s="139"/>
      <c r="L39" s="15">
        <v>24546.58</v>
      </c>
      <c r="M39" s="27"/>
      <c r="N39" s="25"/>
    </row>
    <row r="40" spans="2:14" s="28" customFormat="1" ht="17.25" customHeight="1" x14ac:dyDescent="0.25">
      <c r="B40" s="24"/>
      <c r="C40" s="24"/>
      <c r="D40" s="32" t="s">
        <v>62</v>
      </c>
      <c r="E40" s="138"/>
      <c r="F40" s="138"/>
      <c r="G40" s="138"/>
      <c r="H40" s="172"/>
      <c r="I40" s="172"/>
      <c r="J40" s="138"/>
      <c r="K40" s="138"/>
      <c r="L40" s="15"/>
      <c r="M40" s="27"/>
      <c r="N40" s="25"/>
    </row>
    <row r="41" spans="2:14" s="28" customFormat="1" ht="14.25" customHeight="1" x14ac:dyDescent="0.25">
      <c r="B41" s="24"/>
      <c r="C41" s="24"/>
      <c r="D41" s="33" t="s">
        <v>2</v>
      </c>
      <c r="E41" s="138"/>
      <c r="F41" s="138"/>
      <c r="G41" s="138"/>
      <c r="H41" s="172"/>
      <c r="I41" s="172"/>
      <c r="J41" s="138"/>
      <c r="K41" s="138"/>
      <c r="L41" s="57">
        <f>L39+L40</f>
        <v>24546.58</v>
      </c>
      <c r="M41" s="27"/>
      <c r="N41" s="25"/>
    </row>
    <row r="42" spans="2:14" s="28" customFormat="1" ht="14.25" customHeight="1" thickBot="1" x14ac:dyDescent="0.3">
      <c r="B42" s="24"/>
      <c r="C42" s="34"/>
      <c r="D42" s="20"/>
      <c r="E42" s="20"/>
      <c r="F42" s="22"/>
      <c r="G42" s="22"/>
      <c r="H42" s="22"/>
      <c r="I42" s="22"/>
      <c r="J42" s="22"/>
      <c r="K42" s="22"/>
      <c r="L42" s="35"/>
      <c r="M42" s="27"/>
    </row>
    <row r="43" spans="2:14" s="28" customFormat="1" ht="15" customHeight="1" thickBot="1" x14ac:dyDescent="0.3">
      <c r="B43" s="24"/>
      <c r="C43" s="25"/>
      <c r="D43" s="25"/>
      <c r="E43" s="25"/>
      <c r="F43" s="25"/>
      <c r="G43" s="25"/>
      <c r="H43" s="25"/>
      <c r="I43" s="25"/>
      <c r="J43" s="25"/>
      <c r="K43" s="25"/>
      <c r="L43" s="25"/>
      <c r="M43" s="27"/>
      <c r="N43" s="25"/>
    </row>
    <row r="44" spans="2:14" s="28" customFormat="1" ht="15" customHeight="1" x14ac:dyDescent="0.25">
      <c r="B44" s="24"/>
      <c r="C44" s="140"/>
      <c r="D44" s="65" t="s">
        <v>63</v>
      </c>
      <c r="E44" s="8"/>
      <c r="F44" s="8"/>
      <c r="G44" s="8"/>
      <c r="H44" s="8"/>
      <c r="I44" s="8"/>
      <c r="J44" s="323" t="s">
        <v>38</v>
      </c>
      <c r="K44" s="324"/>
      <c r="L44" s="325"/>
      <c r="M44" s="27"/>
      <c r="N44" s="25"/>
    </row>
    <row r="45" spans="2:14" s="28" customFormat="1" ht="17.25" customHeight="1" x14ac:dyDescent="0.25">
      <c r="B45" s="24"/>
      <c r="C45" s="24"/>
      <c r="D45" s="305" t="s">
        <v>64</v>
      </c>
      <c r="E45" s="306"/>
      <c r="F45" s="307"/>
      <c r="G45" s="305" t="s">
        <v>75</v>
      </c>
      <c r="H45" s="306"/>
      <c r="I45" s="307"/>
      <c r="J45" s="3" t="s">
        <v>43</v>
      </c>
      <c r="K45" s="3" t="s">
        <v>44</v>
      </c>
      <c r="L45" s="4" t="s">
        <v>45</v>
      </c>
      <c r="M45" s="27"/>
      <c r="N45" s="25"/>
    </row>
    <row r="46" spans="2:14" s="40" customFormat="1" ht="17.25" customHeight="1" x14ac:dyDescent="0.25">
      <c r="B46" s="36"/>
      <c r="C46" s="36"/>
      <c r="D46" s="308" t="s">
        <v>1200</v>
      </c>
      <c r="E46" s="309"/>
      <c r="F46" s="310"/>
      <c r="G46" s="379">
        <v>3</v>
      </c>
      <c r="H46" s="344"/>
      <c r="I46" s="380"/>
      <c r="J46" s="56">
        <f>SUM(L17:L19)</f>
        <v>1254083.8199999998</v>
      </c>
      <c r="K46" s="37"/>
      <c r="L46" s="38"/>
      <c r="M46" s="39"/>
      <c r="N46" s="1"/>
    </row>
    <row r="47" spans="2:14" s="28" customFormat="1" ht="17.25" customHeight="1" x14ac:dyDescent="0.25">
      <c r="B47" s="24"/>
      <c r="C47" s="24"/>
      <c r="D47" s="308" t="s">
        <v>69</v>
      </c>
      <c r="E47" s="309"/>
      <c r="F47" s="310"/>
      <c r="G47" s="384"/>
      <c r="H47" s="385"/>
      <c r="I47" s="386"/>
      <c r="J47" s="56">
        <f>L41</f>
        <v>24546.58</v>
      </c>
      <c r="K47" s="42"/>
      <c r="L47" s="43"/>
      <c r="M47" s="27"/>
      <c r="N47" s="25"/>
    </row>
    <row r="48" spans="2:14" s="28" customFormat="1" ht="17.25" customHeight="1" x14ac:dyDescent="0.25">
      <c r="B48" s="24"/>
      <c r="C48" s="24"/>
      <c r="D48" s="308" t="s">
        <v>70</v>
      </c>
      <c r="E48" s="309"/>
      <c r="F48" s="310"/>
      <c r="G48" s="384"/>
      <c r="H48" s="385"/>
      <c r="I48" s="386"/>
      <c r="J48" s="42"/>
      <c r="K48" s="41"/>
      <c r="L48" s="15">
        <f>K34</f>
        <v>319657.59999999998</v>
      </c>
      <c r="M48" s="27"/>
      <c r="N48" s="25"/>
    </row>
    <row r="49" spans="2:14" s="28" customFormat="1" ht="17.25" customHeight="1" x14ac:dyDescent="0.25">
      <c r="B49" s="24"/>
      <c r="C49" s="24"/>
      <c r="D49" s="308" t="s">
        <v>71</v>
      </c>
      <c r="E49" s="309"/>
      <c r="F49" s="310"/>
      <c r="G49" s="379"/>
      <c r="H49" s="344"/>
      <c r="I49" s="380"/>
      <c r="J49" s="42"/>
      <c r="K49" s="42"/>
      <c r="L49" s="15"/>
      <c r="M49" s="27"/>
      <c r="N49" s="25"/>
    </row>
    <row r="50" spans="2:14" s="28" customFormat="1" ht="17.25" customHeight="1" x14ac:dyDescent="0.25">
      <c r="B50" s="24"/>
      <c r="C50" s="24"/>
      <c r="D50" s="305" t="s">
        <v>72</v>
      </c>
      <c r="E50" s="306"/>
      <c r="F50" s="307"/>
      <c r="G50" s="387">
        <f>G49+G46</f>
        <v>3</v>
      </c>
      <c r="H50" s="388"/>
      <c r="I50" s="389"/>
      <c r="J50" s="14">
        <f>J47+J46</f>
        <v>1278630.3999999999</v>
      </c>
      <c r="K50" s="14">
        <f>K48</f>
        <v>0</v>
      </c>
      <c r="L50" s="15">
        <f>L49+L48</f>
        <v>319657.59999999998</v>
      </c>
      <c r="M50" s="27"/>
      <c r="N50" s="25"/>
    </row>
    <row r="51" spans="2:14" s="28" customFormat="1" ht="17.25" customHeight="1" thickBot="1" x14ac:dyDescent="0.3">
      <c r="B51" s="24"/>
      <c r="C51" s="34"/>
      <c r="D51" s="311" t="s">
        <v>73</v>
      </c>
      <c r="E51" s="312"/>
      <c r="F51" s="313"/>
      <c r="G51" s="381">
        <f>G50</f>
        <v>3</v>
      </c>
      <c r="H51" s="382"/>
      <c r="I51" s="383"/>
      <c r="J51" s="345">
        <f>J50+K50+L50</f>
        <v>1598288</v>
      </c>
      <c r="K51" s="346"/>
      <c r="L51" s="347"/>
      <c r="M51" s="27"/>
      <c r="N51" s="25"/>
    </row>
    <row r="52" spans="2:14" ht="13.5" thickBot="1" x14ac:dyDescent="0.3">
      <c r="B52" s="19"/>
      <c r="C52" s="52"/>
      <c r="D52" s="52"/>
      <c r="E52" s="52"/>
      <c r="F52" s="52"/>
      <c r="G52" s="52"/>
      <c r="H52" s="52"/>
      <c r="I52" s="52"/>
      <c r="J52" s="52"/>
      <c r="K52" s="52"/>
      <c r="L52" s="52"/>
      <c r="M52" s="53"/>
      <c r="N52" s="46"/>
    </row>
  </sheetData>
  <mergeCells count="30">
    <mergeCell ref="D51:F51"/>
    <mergeCell ref="D46:F46"/>
    <mergeCell ref="D47:F47"/>
    <mergeCell ref="D48:F48"/>
    <mergeCell ref="D49:F49"/>
    <mergeCell ref="D50:F50"/>
    <mergeCell ref="J44:L44"/>
    <mergeCell ref="J51:L51"/>
    <mergeCell ref="C3:L5"/>
    <mergeCell ref="C9:D10"/>
    <mergeCell ref="E9:E10"/>
    <mergeCell ref="D15:E15"/>
    <mergeCell ref="F15:F16"/>
    <mergeCell ref="G15:G16"/>
    <mergeCell ref="J15:J16"/>
    <mergeCell ref="K15:K16"/>
    <mergeCell ref="L15:L16"/>
    <mergeCell ref="J8:K8"/>
    <mergeCell ref="J9:K9"/>
    <mergeCell ref="J10:K10"/>
    <mergeCell ref="J11:K11"/>
    <mergeCell ref="D45:F45"/>
    <mergeCell ref="G49:I49"/>
    <mergeCell ref="G50:I50"/>
    <mergeCell ref="G51:I51"/>
    <mergeCell ref="H15:I16"/>
    <mergeCell ref="G45:I45"/>
    <mergeCell ref="G46:I46"/>
    <mergeCell ref="G47:I47"/>
    <mergeCell ref="G48:I48"/>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B1:N82"/>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21</v>
      </c>
      <c r="F8" s="48"/>
      <c r="G8" s="1" t="s">
        <v>32</v>
      </c>
      <c r="H8" s="1"/>
      <c r="I8" s="1"/>
      <c r="J8" s="343" t="s">
        <v>850</v>
      </c>
      <c r="K8" s="343"/>
      <c r="L8" s="48"/>
      <c r="M8" s="49"/>
    </row>
    <row r="9" spans="2:13" s="50" customFormat="1" x14ac:dyDescent="0.25">
      <c r="B9" s="47"/>
      <c r="C9" s="48" t="s">
        <v>76</v>
      </c>
      <c r="D9" s="48"/>
      <c r="E9" s="150">
        <v>1018871</v>
      </c>
      <c r="F9" s="48" t="s">
        <v>33</v>
      </c>
      <c r="G9" s="1" t="s">
        <v>34</v>
      </c>
      <c r="H9" s="1"/>
      <c r="I9" s="1"/>
      <c r="J9" s="344" t="s">
        <v>851</v>
      </c>
      <c r="K9" s="344"/>
      <c r="L9" s="48"/>
      <c r="M9" s="49"/>
    </row>
    <row r="10" spans="2:13" s="50" customFormat="1" x14ac:dyDescent="0.25">
      <c r="B10" s="47"/>
      <c r="C10" s="48"/>
      <c r="D10" s="48"/>
      <c r="E10" s="48"/>
      <c r="F10" s="48"/>
      <c r="G10" s="1" t="s">
        <v>35</v>
      </c>
      <c r="H10" s="1"/>
      <c r="I10" s="1"/>
      <c r="J10" s="344">
        <v>311</v>
      </c>
      <c r="K10" s="344"/>
      <c r="L10" s="48"/>
      <c r="M10" s="49"/>
    </row>
    <row r="11" spans="2:13" s="50" customFormat="1" x14ac:dyDescent="0.25">
      <c r="B11" s="47"/>
      <c r="C11" s="48"/>
      <c r="D11" s="48"/>
      <c r="E11" s="48"/>
      <c r="F11" s="48"/>
      <c r="G11" s="1" t="s">
        <v>36</v>
      </c>
      <c r="H11" s="1"/>
      <c r="I11" s="1"/>
      <c r="J11" s="344">
        <v>5860075525</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300" t="s">
        <v>79</v>
      </c>
      <c r="E16" s="292" t="s">
        <v>80</v>
      </c>
      <c r="F16" s="318"/>
      <c r="G16" s="318"/>
      <c r="H16" s="318"/>
      <c r="I16" s="318"/>
      <c r="J16" s="318"/>
      <c r="K16" s="318"/>
      <c r="L16" s="349"/>
      <c r="M16" s="10"/>
    </row>
    <row r="17" spans="2:13" ht="20.100000000000001" customHeight="1" x14ac:dyDescent="0.25">
      <c r="B17" s="5"/>
      <c r="C17" s="5"/>
      <c r="D17" s="298" t="s">
        <v>852</v>
      </c>
      <c r="E17" s="299" t="s">
        <v>853</v>
      </c>
      <c r="F17" s="66">
        <v>43</v>
      </c>
      <c r="G17" s="67" t="s">
        <v>1268</v>
      </c>
      <c r="H17" s="218">
        <v>3</v>
      </c>
      <c r="I17" s="67" t="s">
        <v>1267</v>
      </c>
      <c r="J17" s="67" t="s">
        <v>187</v>
      </c>
      <c r="K17" s="67" t="s">
        <v>253</v>
      </c>
      <c r="L17" s="296">
        <v>144924.43</v>
      </c>
      <c r="M17" s="10"/>
    </row>
    <row r="18" spans="2:13" ht="20.100000000000001" customHeight="1" x14ac:dyDescent="0.25">
      <c r="B18" s="5"/>
      <c r="C18" s="5"/>
      <c r="D18" s="298" t="s">
        <v>854</v>
      </c>
      <c r="E18" s="299" t="s">
        <v>855</v>
      </c>
      <c r="F18" s="66">
        <v>59</v>
      </c>
      <c r="G18" s="67" t="s">
        <v>1265</v>
      </c>
      <c r="H18" s="218">
        <v>4</v>
      </c>
      <c r="I18" s="67" t="s">
        <v>1267</v>
      </c>
      <c r="J18" s="67" t="s">
        <v>649</v>
      </c>
      <c r="K18" s="67" t="s">
        <v>267</v>
      </c>
      <c r="L18" s="296">
        <v>90826.83</v>
      </c>
      <c r="M18" s="10"/>
    </row>
    <row r="19" spans="2:13" ht="30" customHeight="1" x14ac:dyDescent="0.25">
      <c r="B19" s="5"/>
      <c r="C19" s="5"/>
      <c r="D19" s="298" t="s">
        <v>856</v>
      </c>
      <c r="E19" s="299" t="s">
        <v>857</v>
      </c>
      <c r="F19" s="66">
        <v>39</v>
      </c>
      <c r="G19" s="67" t="s">
        <v>1265</v>
      </c>
      <c r="H19" s="218">
        <v>7.4</v>
      </c>
      <c r="I19" s="67" t="s">
        <v>1267</v>
      </c>
      <c r="J19" s="67" t="s">
        <v>858</v>
      </c>
      <c r="K19" s="67" t="s">
        <v>859</v>
      </c>
      <c r="L19" s="296">
        <v>170551.32</v>
      </c>
      <c r="M19" s="10"/>
    </row>
    <row r="20" spans="2:13" ht="20.100000000000001" customHeight="1" x14ac:dyDescent="0.25">
      <c r="B20" s="5"/>
      <c r="C20" s="5"/>
      <c r="D20" s="298" t="s">
        <v>860</v>
      </c>
      <c r="E20" s="299" t="s">
        <v>861</v>
      </c>
      <c r="F20" s="66">
        <v>126</v>
      </c>
      <c r="G20" s="67" t="s">
        <v>1264</v>
      </c>
      <c r="H20" s="218">
        <v>10</v>
      </c>
      <c r="I20" s="67" t="s">
        <v>1267</v>
      </c>
      <c r="J20" s="67" t="s">
        <v>862</v>
      </c>
      <c r="K20" s="67" t="s">
        <v>863</v>
      </c>
      <c r="L20" s="88">
        <v>48148.49</v>
      </c>
      <c r="M20" s="10"/>
    </row>
    <row r="21" spans="2:13" ht="39.950000000000003" customHeight="1" x14ac:dyDescent="0.25">
      <c r="B21" s="5"/>
      <c r="C21" s="230" t="s">
        <v>1288</v>
      </c>
      <c r="D21" s="295" t="s">
        <v>1318</v>
      </c>
      <c r="E21" s="207" t="s">
        <v>1320</v>
      </c>
      <c r="F21" s="208">
        <v>150</v>
      </c>
      <c r="G21" s="297" t="s">
        <v>1269</v>
      </c>
      <c r="H21" s="229">
        <v>8</v>
      </c>
      <c r="I21" s="297" t="s">
        <v>1267</v>
      </c>
      <c r="J21" s="297" t="s">
        <v>391</v>
      </c>
      <c r="K21" s="297" t="s">
        <v>392</v>
      </c>
      <c r="L21" s="296">
        <v>101785.73</v>
      </c>
      <c r="M21" s="10"/>
    </row>
    <row r="22" spans="2:13" ht="90" customHeight="1" x14ac:dyDescent="0.25">
      <c r="B22" s="5"/>
      <c r="C22" s="230" t="s">
        <v>1288</v>
      </c>
      <c r="D22" s="295" t="s">
        <v>1319</v>
      </c>
      <c r="E22" s="207" t="s">
        <v>1321</v>
      </c>
      <c r="F22" s="208">
        <v>539</v>
      </c>
      <c r="G22" s="297" t="s">
        <v>1278</v>
      </c>
      <c r="H22" s="303">
        <v>420</v>
      </c>
      <c r="I22" s="297" t="s">
        <v>1273</v>
      </c>
      <c r="J22" s="297" t="s">
        <v>148</v>
      </c>
      <c r="K22" s="297" t="s">
        <v>300</v>
      </c>
      <c r="L22" s="296">
        <v>44840</v>
      </c>
      <c r="M22" s="10"/>
    </row>
    <row r="23" spans="2:13" ht="30" customHeight="1" thickBot="1" x14ac:dyDescent="0.3">
      <c r="B23" s="5"/>
      <c r="C23" s="230" t="s">
        <v>1288</v>
      </c>
      <c r="D23" s="231" t="s">
        <v>1387</v>
      </c>
      <c r="E23" s="232" t="s">
        <v>1388</v>
      </c>
      <c r="F23" s="211">
        <v>42</v>
      </c>
      <c r="G23" s="233" t="s">
        <v>1269</v>
      </c>
      <c r="H23" s="234">
        <v>3</v>
      </c>
      <c r="I23" s="233" t="s">
        <v>1267</v>
      </c>
      <c r="J23" s="233" t="s">
        <v>187</v>
      </c>
      <c r="K23" s="233" t="s">
        <v>188</v>
      </c>
      <c r="L23" s="228">
        <v>19210</v>
      </c>
      <c r="M23" s="10"/>
    </row>
    <row r="24" spans="2:13" ht="6" customHeight="1" thickBot="1" x14ac:dyDescent="0.3">
      <c r="B24" s="5"/>
      <c r="C24" s="19"/>
      <c r="D24" s="52"/>
      <c r="E24" s="52"/>
      <c r="F24" s="52"/>
      <c r="G24" s="52"/>
      <c r="H24" s="52"/>
      <c r="I24" s="52"/>
      <c r="J24" s="52"/>
      <c r="K24" s="52"/>
      <c r="L24" s="53"/>
      <c r="M24" s="10"/>
    </row>
    <row r="25" spans="2:13" ht="9" customHeight="1" x14ac:dyDescent="0.25">
      <c r="B25" s="5"/>
      <c r="C25" s="46"/>
      <c r="D25" s="46"/>
      <c r="E25" s="46"/>
      <c r="F25" s="46"/>
      <c r="G25" s="46"/>
      <c r="H25" s="46"/>
      <c r="I25" s="46"/>
      <c r="J25" s="46"/>
      <c r="K25" s="46"/>
      <c r="L25" s="46"/>
      <c r="M25" s="10"/>
    </row>
    <row r="26" spans="2:13" ht="3.75" customHeight="1" thickBot="1" x14ac:dyDescent="0.3">
      <c r="B26" s="5"/>
      <c r="C26" s="46"/>
      <c r="D26" s="46"/>
      <c r="E26" s="46"/>
      <c r="F26" s="46"/>
      <c r="G26" s="46"/>
      <c r="H26" s="46"/>
      <c r="I26" s="46"/>
      <c r="J26" s="46"/>
      <c r="K26" s="46"/>
      <c r="L26" s="46"/>
      <c r="M26" s="10"/>
    </row>
    <row r="27" spans="2:13" ht="15" customHeight="1" x14ac:dyDescent="0.25">
      <c r="B27" s="5"/>
      <c r="C27" s="6"/>
      <c r="D27" s="65" t="s">
        <v>41</v>
      </c>
      <c r="E27" s="44"/>
      <c r="F27" s="44"/>
      <c r="G27" s="44"/>
      <c r="H27" s="44"/>
      <c r="I27" s="44"/>
      <c r="J27" s="44"/>
      <c r="K27" s="44"/>
      <c r="L27" s="45"/>
      <c r="M27" s="10"/>
    </row>
    <row r="28" spans="2:13" ht="8.25" customHeight="1" thickBot="1" x14ac:dyDescent="0.3">
      <c r="B28" s="5"/>
      <c r="C28" s="5"/>
      <c r="D28" s="48"/>
      <c r="E28" s="46"/>
      <c r="F28" s="46"/>
      <c r="G28" s="46"/>
      <c r="H28" s="46"/>
      <c r="I28" s="46"/>
      <c r="J28" s="46"/>
      <c r="K28" s="46"/>
      <c r="L28" s="10"/>
      <c r="M28" s="10"/>
    </row>
    <row r="29" spans="2:13" ht="13.5" customHeight="1" x14ac:dyDescent="0.25">
      <c r="B29" s="5"/>
      <c r="C29" s="5"/>
      <c r="D29" s="314" t="s">
        <v>74</v>
      </c>
      <c r="E29" s="315"/>
      <c r="F29" s="316"/>
      <c r="G29" s="319" t="s">
        <v>82</v>
      </c>
      <c r="H29" s="366"/>
      <c r="I29" s="367"/>
      <c r="J29" s="317" t="s">
        <v>83</v>
      </c>
      <c r="K29" s="319" t="s">
        <v>38</v>
      </c>
      <c r="L29" s="320"/>
      <c r="M29" s="10"/>
    </row>
    <row r="30" spans="2:13" ht="15" customHeight="1" x14ac:dyDescent="0.25">
      <c r="B30" s="5"/>
      <c r="C30" s="5"/>
      <c r="D30" s="135" t="s">
        <v>39</v>
      </c>
      <c r="E30" s="305" t="s">
        <v>40</v>
      </c>
      <c r="F30" s="307"/>
      <c r="G30" s="321"/>
      <c r="H30" s="368"/>
      <c r="I30" s="369"/>
      <c r="J30" s="318"/>
      <c r="K30" s="321"/>
      <c r="L30" s="322"/>
      <c r="M30" s="10"/>
    </row>
    <row r="31" spans="2:13" ht="30" customHeight="1" x14ac:dyDescent="0.25">
      <c r="B31" s="5"/>
      <c r="C31" s="5"/>
      <c r="D31" s="123" t="s">
        <v>864</v>
      </c>
      <c r="E31" s="402" t="s">
        <v>865</v>
      </c>
      <c r="F31" s="403"/>
      <c r="G31" s="338" t="s">
        <v>828</v>
      </c>
      <c r="H31" s="339"/>
      <c r="I31" s="340"/>
      <c r="J31" s="78" t="s">
        <v>749</v>
      </c>
      <c r="K31" s="328">
        <v>169307.58</v>
      </c>
      <c r="L31" s="329"/>
      <c r="M31" s="10"/>
    </row>
    <row r="32" spans="2:13" ht="30" customHeight="1" thickBot="1" x14ac:dyDescent="0.3">
      <c r="B32" s="5"/>
      <c r="C32" s="5"/>
      <c r="D32" s="85" t="s">
        <v>866</v>
      </c>
      <c r="E32" s="498" t="s">
        <v>867</v>
      </c>
      <c r="F32" s="499"/>
      <c r="G32" s="373" t="s">
        <v>828</v>
      </c>
      <c r="H32" s="374"/>
      <c r="I32" s="375"/>
      <c r="J32" s="79" t="s">
        <v>174</v>
      </c>
      <c r="K32" s="354">
        <v>39552.42</v>
      </c>
      <c r="L32" s="355"/>
      <c r="M32" s="10"/>
    </row>
    <row r="33" spans="2:14" ht="6" customHeight="1" thickBot="1" x14ac:dyDescent="0.3">
      <c r="B33" s="5"/>
      <c r="C33" s="19"/>
      <c r="D33" s="52"/>
      <c r="E33" s="151"/>
      <c r="F33" s="151"/>
      <c r="G33" s="151"/>
      <c r="H33" s="151"/>
      <c r="I33" s="151"/>
      <c r="J33" s="151"/>
      <c r="K33" s="151"/>
      <c r="L33" s="152"/>
      <c r="M33" s="10"/>
    </row>
    <row r="34" spans="2:14" ht="15.75" customHeight="1" thickBot="1" x14ac:dyDescent="0.3">
      <c r="B34" s="5"/>
      <c r="C34" s="46"/>
      <c r="D34" s="46"/>
      <c r="E34" s="46"/>
      <c r="F34" s="46"/>
      <c r="G34" s="46"/>
      <c r="H34" s="46"/>
      <c r="I34" s="46"/>
      <c r="J34" s="46"/>
      <c r="K34" s="46"/>
      <c r="L34" s="46"/>
      <c r="M34" s="10"/>
      <c r="N34" s="46"/>
    </row>
    <row r="35" spans="2:14" ht="15" customHeight="1" x14ac:dyDescent="0.25">
      <c r="B35" s="5"/>
      <c r="C35" s="140"/>
      <c r="D35" s="7" t="s">
        <v>42</v>
      </c>
      <c r="E35" s="8"/>
      <c r="F35" s="8"/>
      <c r="G35" s="8"/>
      <c r="H35" s="8"/>
      <c r="I35" s="8"/>
      <c r="J35" s="8"/>
      <c r="K35" s="8"/>
      <c r="L35" s="142"/>
      <c r="M35" s="27"/>
      <c r="N35" s="46"/>
    </row>
    <row r="36" spans="2:14" ht="6.75" customHeight="1" thickBot="1" x14ac:dyDescent="0.3">
      <c r="B36" s="5"/>
      <c r="C36" s="24"/>
      <c r="D36" s="25"/>
      <c r="E36" s="25"/>
      <c r="F36" s="25"/>
      <c r="G36" s="25"/>
      <c r="H36" s="25"/>
      <c r="I36" s="25"/>
      <c r="J36" s="25"/>
      <c r="K36" s="25"/>
      <c r="L36" s="27"/>
      <c r="M36" s="27"/>
      <c r="N36" s="46"/>
    </row>
    <row r="37" spans="2:14" s="50" customFormat="1" ht="16.5" customHeight="1" x14ac:dyDescent="0.25">
      <c r="B37" s="47"/>
      <c r="C37" s="36"/>
      <c r="D37" s="350" t="s">
        <v>74</v>
      </c>
      <c r="E37" s="351"/>
      <c r="F37" s="317" t="s">
        <v>82</v>
      </c>
      <c r="G37" s="319" t="s">
        <v>83</v>
      </c>
      <c r="H37" s="366"/>
      <c r="I37" s="367"/>
      <c r="J37" s="317" t="s">
        <v>38</v>
      </c>
      <c r="K37" s="317"/>
      <c r="L37" s="348"/>
      <c r="M37" s="49"/>
    </row>
    <row r="38" spans="2:14" s="50" customFormat="1" ht="17.25" customHeight="1" x14ac:dyDescent="0.25">
      <c r="B38" s="47"/>
      <c r="C38" s="36"/>
      <c r="D38" s="135" t="s">
        <v>39</v>
      </c>
      <c r="E38" s="132" t="s">
        <v>40</v>
      </c>
      <c r="F38" s="318"/>
      <c r="G38" s="321"/>
      <c r="H38" s="368"/>
      <c r="I38" s="369"/>
      <c r="J38" s="3" t="s">
        <v>43</v>
      </c>
      <c r="K38" s="3" t="s">
        <v>44</v>
      </c>
      <c r="L38" s="4" t="s">
        <v>45</v>
      </c>
      <c r="M38" s="49"/>
    </row>
    <row r="39" spans="2:14" ht="18" customHeight="1" thickBot="1" x14ac:dyDescent="0.3">
      <c r="B39" s="5"/>
      <c r="C39" s="24"/>
      <c r="D39" s="59"/>
      <c r="E39" s="60"/>
      <c r="F39" s="61"/>
      <c r="G39" s="376"/>
      <c r="H39" s="377"/>
      <c r="I39" s="378"/>
      <c r="J39" s="62"/>
      <c r="K39" s="121"/>
      <c r="L39" s="63"/>
      <c r="M39" s="10"/>
    </row>
    <row r="40" spans="2:14" ht="6" customHeight="1" thickBot="1" x14ac:dyDescent="0.3">
      <c r="B40" s="5"/>
      <c r="C40" s="34"/>
      <c r="D40" s="153"/>
      <c r="E40" s="20"/>
      <c r="F40" s="154"/>
      <c r="G40" s="155"/>
      <c r="H40" s="155"/>
      <c r="I40" s="155"/>
      <c r="J40" s="155"/>
      <c r="K40" s="155"/>
      <c r="L40" s="156"/>
      <c r="M40" s="27"/>
      <c r="N40" s="46"/>
    </row>
    <row r="41" spans="2:14" ht="13.5" customHeight="1" thickBot="1" x14ac:dyDescent="0.3">
      <c r="B41" s="5"/>
      <c r="C41" s="25"/>
      <c r="D41" s="157"/>
      <c r="E41" s="26"/>
      <c r="F41" s="158"/>
      <c r="G41" s="159"/>
      <c r="H41" s="159"/>
      <c r="I41" s="159"/>
      <c r="J41" s="159"/>
      <c r="K41" s="159"/>
      <c r="L41" s="159"/>
      <c r="M41" s="27"/>
      <c r="N41" s="46"/>
    </row>
    <row r="42" spans="2:14" ht="15" customHeight="1" x14ac:dyDescent="0.25">
      <c r="B42" s="5"/>
      <c r="C42" s="140"/>
      <c r="D42" s="7" t="s">
        <v>46</v>
      </c>
      <c r="E42" s="8"/>
      <c r="F42" s="8"/>
      <c r="G42" s="8"/>
      <c r="H42" s="8"/>
      <c r="I42" s="8"/>
      <c r="J42" s="8"/>
      <c r="K42" s="8"/>
      <c r="L42" s="142"/>
      <c r="M42" s="27"/>
      <c r="N42" s="46"/>
    </row>
    <row r="43" spans="2:14" ht="5.25" customHeight="1" thickBot="1" x14ac:dyDescent="0.3">
      <c r="B43" s="5"/>
      <c r="C43" s="24"/>
      <c r="D43" s="25"/>
      <c r="E43" s="25"/>
      <c r="F43" s="25"/>
      <c r="G43" s="25"/>
      <c r="H43" s="25"/>
      <c r="I43" s="25"/>
      <c r="J43" s="25"/>
      <c r="K43" s="25"/>
      <c r="L43" s="27"/>
      <c r="M43" s="27"/>
      <c r="N43" s="46"/>
    </row>
    <row r="44" spans="2:14" s="50" customFormat="1" ht="15" customHeight="1" x14ac:dyDescent="0.25">
      <c r="B44" s="47"/>
      <c r="C44" s="36"/>
      <c r="D44" s="350" t="s">
        <v>74</v>
      </c>
      <c r="E44" s="351"/>
      <c r="F44" s="317" t="s">
        <v>82</v>
      </c>
      <c r="G44" s="319" t="s">
        <v>83</v>
      </c>
      <c r="H44" s="366"/>
      <c r="I44" s="367"/>
      <c r="J44" s="317" t="s">
        <v>38</v>
      </c>
      <c r="K44" s="317"/>
      <c r="L44" s="348"/>
      <c r="M44" s="49"/>
    </row>
    <row r="45" spans="2:14" s="50" customFormat="1" ht="23.25" customHeight="1" x14ac:dyDescent="0.25">
      <c r="B45" s="47"/>
      <c r="C45" s="36"/>
      <c r="D45" s="135" t="s">
        <v>39</v>
      </c>
      <c r="E45" s="132" t="s">
        <v>40</v>
      </c>
      <c r="F45" s="318"/>
      <c r="G45" s="321"/>
      <c r="H45" s="368"/>
      <c r="I45" s="369"/>
      <c r="J45" s="3" t="s">
        <v>43</v>
      </c>
      <c r="K45" s="3" t="s">
        <v>44</v>
      </c>
      <c r="L45" s="4" t="s">
        <v>45</v>
      </c>
      <c r="M45" s="49"/>
    </row>
    <row r="46" spans="2:14" ht="18" customHeight="1" thickBot="1" x14ac:dyDescent="0.3">
      <c r="B46" s="5"/>
      <c r="C46" s="24"/>
      <c r="D46" s="59"/>
      <c r="E46" s="60"/>
      <c r="F46" s="61"/>
      <c r="G46" s="376"/>
      <c r="H46" s="377"/>
      <c r="I46" s="378"/>
      <c r="J46" s="64"/>
      <c r="K46" s="64"/>
      <c r="L46" s="63"/>
      <c r="M46" s="10"/>
    </row>
    <row r="47" spans="2:14" ht="6" customHeight="1" thickBot="1" x14ac:dyDescent="0.3">
      <c r="B47" s="5"/>
      <c r="C47" s="24"/>
      <c r="D47" s="20"/>
      <c r="E47" s="131"/>
      <c r="F47" s="131"/>
      <c r="G47" s="131"/>
      <c r="H47" s="175"/>
      <c r="I47" s="175"/>
      <c r="J47" s="131"/>
      <c r="K47" s="131"/>
      <c r="L47" s="130"/>
      <c r="M47" s="27"/>
      <c r="N47" s="46"/>
    </row>
    <row r="48" spans="2:14" ht="15" customHeight="1" thickBot="1" x14ac:dyDescent="0.3">
      <c r="B48" s="5"/>
      <c r="C48" s="146"/>
      <c r="D48" s="146"/>
      <c r="E48" s="146"/>
      <c r="F48" s="146"/>
      <c r="G48" s="146"/>
      <c r="H48" s="146"/>
      <c r="I48" s="146"/>
      <c r="J48" s="146"/>
      <c r="K48" s="146"/>
      <c r="L48" s="146"/>
      <c r="M48" s="27"/>
      <c r="N48" s="46"/>
    </row>
    <row r="49" spans="2:14" ht="38.25" x14ac:dyDescent="0.25">
      <c r="B49" s="5"/>
      <c r="C49" s="6"/>
      <c r="D49" s="7" t="s">
        <v>85</v>
      </c>
      <c r="E49" s="8"/>
      <c r="F49" s="8"/>
      <c r="G49" s="177"/>
      <c r="H49" s="177"/>
      <c r="I49" s="9"/>
      <c r="J49" s="119" t="s">
        <v>47</v>
      </c>
      <c r="K49" s="119" t="s">
        <v>48</v>
      </c>
      <c r="L49" s="120" t="s">
        <v>49</v>
      </c>
      <c r="M49" s="10"/>
    </row>
    <row r="50" spans="2:14" ht="17.25" customHeight="1" x14ac:dyDescent="0.25">
      <c r="B50" s="5"/>
      <c r="C50" s="5"/>
      <c r="D50" s="12" t="s">
        <v>50</v>
      </c>
      <c r="E50" s="13"/>
      <c r="F50" s="13"/>
      <c r="G50" s="13"/>
      <c r="H50" s="13"/>
      <c r="I50" s="13"/>
      <c r="J50" s="14"/>
      <c r="K50" s="14">
        <v>106408.6</v>
      </c>
      <c r="L50" s="15">
        <f>J50+K50</f>
        <v>106408.6</v>
      </c>
      <c r="M50" s="10"/>
    </row>
    <row r="51" spans="2:14" ht="17.25" customHeight="1" x14ac:dyDescent="0.25">
      <c r="B51" s="5"/>
      <c r="C51" s="5"/>
      <c r="D51" s="12" t="s">
        <v>51</v>
      </c>
      <c r="E51" s="13"/>
      <c r="F51" s="13"/>
      <c r="G51" s="13"/>
      <c r="H51" s="13"/>
      <c r="I51" s="13"/>
      <c r="J51" s="14"/>
      <c r="K51" s="14"/>
      <c r="L51" s="15">
        <f t="shared" ref="L51:L60" si="0">J51+K51</f>
        <v>0</v>
      </c>
      <c r="M51" s="10"/>
    </row>
    <row r="52" spans="2:14" ht="17.25" customHeight="1" x14ac:dyDescent="0.25">
      <c r="B52" s="5"/>
      <c r="C52" s="5"/>
      <c r="D52" s="124" t="s">
        <v>52</v>
      </c>
      <c r="E52" s="136"/>
      <c r="F52" s="136"/>
      <c r="G52" s="136"/>
      <c r="H52" s="176"/>
      <c r="I52" s="176"/>
      <c r="J52" s="14"/>
      <c r="K52" s="14">
        <v>57933.57</v>
      </c>
      <c r="L52" s="15">
        <f t="shared" si="0"/>
        <v>57933.57</v>
      </c>
      <c r="M52" s="10"/>
    </row>
    <row r="53" spans="2:14" ht="17.25" customHeight="1" x14ac:dyDescent="0.25">
      <c r="B53" s="5"/>
      <c r="C53" s="5"/>
      <c r="D53" s="12" t="s">
        <v>53</v>
      </c>
      <c r="E53" s="13"/>
      <c r="F53" s="13"/>
      <c r="G53" s="13"/>
      <c r="H53" s="13"/>
      <c r="I53" s="13"/>
      <c r="J53" s="14"/>
      <c r="K53" s="14"/>
      <c r="L53" s="15">
        <f t="shared" si="0"/>
        <v>0</v>
      </c>
      <c r="M53" s="10"/>
    </row>
    <row r="54" spans="2:14" ht="17.25" customHeight="1" x14ac:dyDescent="0.25">
      <c r="B54" s="5"/>
      <c r="C54" s="5"/>
      <c r="D54" s="12" t="s">
        <v>54</v>
      </c>
      <c r="E54" s="13"/>
      <c r="F54" s="13"/>
      <c r="G54" s="13"/>
      <c r="H54" s="13"/>
      <c r="I54" s="13"/>
      <c r="J54" s="14"/>
      <c r="K54" s="14">
        <v>8691.77</v>
      </c>
      <c r="L54" s="15">
        <f t="shared" si="0"/>
        <v>8691.77</v>
      </c>
      <c r="M54" s="10"/>
    </row>
    <row r="55" spans="2:14" ht="17.25" customHeight="1" x14ac:dyDescent="0.25">
      <c r="B55" s="5"/>
      <c r="C55" s="5"/>
      <c r="D55" s="124" t="s">
        <v>55</v>
      </c>
      <c r="E55" s="136"/>
      <c r="F55" s="136"/>
      <c r="G55" s="136"/>
      <c r="H55" s="176"/>
      <c r="I55" s="176"/>
      <c r="J55" s="14"/>
      <c r="K55" s="14"/>
      <c r="L55" s="15">
        <f t="shared" si="0"/>
        <v>0</v>
      </c>
      <c r="M55" s="10"/>
    </row>
    <row r="56" spans="2:14" ht="17.25" customHeight="1" x14ac:dyDescent="0.25">
      <c r="B56" s="5"/>
      <c r="C56" s="5"/>
      <c r="D56" s="124" t="s">
        <v>56</v>
      </c>
      <c r="E56" s="136"/>
      <c r="F56" s="136"/>
      <c r="G56" s="136"/>
      <c r="H56" s="176"/>
      <c r="I56" s="176"/>
      <c r="J56" s="14"/>
      <c r="K56" s="14">
        <v>23646.35</v>
      </c>
      <c r="L56" s="15">
        <f t="shared" si="0"/>
        <v>23646.35</v>
      </c>
      <c r="M56" s="10"/>
    </row>
    <row r="57" spans="2:14" ht="17.25" customHeight="1" x14ac:dyDescent="0.25">
      <c r="B57" s="5"/>
      <c r="C57" s="5"/>
      <c r="D57" s="124" t="s">
        <v>57</v>
      </c>
      <c r="E57" s="136"/>
      <c r="F57" s="136"/>
      <c r="G57" s="136"/>
      <c r="H57" s="176"/>
      <c r="I57" s="176"/>
      <c r="J57" s="14"/>
      <c r="K57" s="14">
        <v>4729.2700000000004</v>
      </c>
      <c r="L57" s="15">
        <f t="shared" si="0"/>
        <v>4729.2700000000004</v>
      </c>
      <c r="M57" s="10"/>
    </row>
    <row r="58" spans="2:14" ht="17.25" customHeight="1" x14ac:dyDescent="0.25">
      <c r="B58" s="5"/>
      <c r="C58" s="5"/>
      <c r="D58" s="124" t="s">
        <v>58</v>
      </c>
      <c r="E58" s="136"/>
      <c r="F58" s="136"/>
      <c r="G58" s="136"/>
      <c r="H58" s="176"/>
      <c r="I58" s="176"/>
      <c r="J58" s="14"/>
      <c r="K58" s="14">
        <v>2364.64</v>
      </c>
      <c r="L58" s="15">
        <f t="shared" si="0"/>
        <v>2364.64</v>
      </c>
      <c r="M58" s="10"/>
    </row>
    <row r="59" spans="2:14" ht="17.25" customHeight="1" x14ac:dyDescent="0.25">
      <c r="B59" s="5"/>
      <c r="C59" s="5"/>
      <c r="D59" s="124" t="s">
        <v>59</v>
      </c>
      <c r="E59" s="136"/>
      <c r="F59" s="136"/>
      <c r="G59" s="136"/>
      <c r="H59" s="176"/>
      <c r="I59" s="176"/>
      <c r="J59" s="16"/>
      <c r="K59" s="14"/>
      <c r="L59" s="15">
        <f t="shared" si="0"/>
        <v>0</v>
      </c>
      <c r="M59" s="10"/>
    </row>
    <row r="60" spans="2:14" ht="17.25" customHeight="1" x14ac:dyDescent="0.25">
      <c r="B60" s="5"/>
      <c r="C60" s="5"/>
      <c r="D60" s="124" t="s">
        <v>60</v>
      </c>
      <c r="E60" s="136"/>
      <c r="F60" s="136"/>
      <c r="G60" s="136"/>
      <c r="H60" s="176"/>
      <c r="I60" s="176"/>
      <c r="J60" s="16"/>
      <c r="K60" s="14"/>
      <c r="L60" s="15">
        <f t="shared" si="0"/>
        <v>0</v>
      </c>
      <c r="M60" s="10"/>
    </row>
    <row r="61" spans="2:14" ht="17.25" customHeight="1" x14ac:dyDescent="0.25">
      <c r="B61" s="5"/>
      <c r="C61" s="5"/>
      <c r="D61" s="17" t="s">
        <v>2</v>
      </c>
      <c r="E61" s="2"/>
      <c r="F61" s="2"/>
      <c r="G61" s="2"/>
      <c r="H61" s="2"/>
      <c r="I61" s="2"/>
      <c r="J61" s="18"/>
      <c r="K61" s="18">
        <f>SUM(K50:K60)</f>
        <v>203774.2</v>
      </c>
      <c r="L61" s="55">
        <f>SUM(L50:L60)</f>
        <v>203774.2</v>
      </c>
      <c r="M61" s="10"/>
    </row>
    <row r="62" spans="2:14" ht="15" customHeight="1" thickBot="1" x14ac:dyDescent="0.3">
      <c r="B62" s="5"/>
      <c r="C62" s="19"/>
      <c r="D62" s="20"/>
      <c r="E62" s="21"/>
      <c r="F62" s="21"/>
      <c r="G62" s="21"/>
      <c r="H62" s="21"/>
      <c r="I62" s="21"/>
      <c r="J62" s="22"/>
      <c r="K62" s="22"/>
      <c r="L62" s="23"/>
      <c r="M62" s="10"/>
    </row>
    <row r="63" spans="2:14" ht="15.75" customHeight="1" thickBot="1" x14ac:dyDescent="0.3">
      <c r="B63" s="5"/>
      <c r="C63" s="46"/>
      <c r="D63" s="46"/>
      <c r="E63" s="46"/>
      <c r="F63" s="46"/>
      <c r="G63" s="46"/>
      <c r="H63" s="46"/>
      <c r="I63" s="46"/>
      <c r="J63" s="46"/>
      <c r="K63" s="46"/>
      <c r="L63" s="46"/>
      <c r="M63" s="10"/>
      <c r="N63" s="46"/>
    </row>
    <row r="64" spans="2:14" s="40" customFormat="1" x14ac:dyDescent="0.25">
      <c r="B64" s="36"/>
      <c r="C64" s="147"/>
      <c r="D64" s="7" t="s">
        <v>86</v>
      </c>
      <c r="E64" s="148"/>
      <c r="F64" s="148"/>
      <c r="G64" s="7"/>
      <c r="H64" s="7"/>
      <c r="I64" s="7"/>
      <c r="J64" s="7"/>
      <c r="K64" s="7"/>
      <c r="L64" s="149"/>
      <c r="M64" s="39"/>
      <c r="N64" s="1"/>
    </row>
    <row r="65" spans="2:14" s="28" customFormat="1" ht="17.25" customHeight="1" x14ac:dyDescent="0.25">
      <c r="B65" s="24"/>
      <c r="C65" s="24"/>
      <c r="D65" s="25"/>
      <c r="E65" s="26"/>
      <c r="F65" s="26"/>
      <c r="G65" s="26"/>
      <c r="H65" s="26"/>
      <c r="I65" s="26"/>
      <c r="J65" s="26"/>
      <c r="K65" s="26"/>
      <c r="L65" s="160" t="s">
        <v>38</v>
      </c>
      <c r="M65" s="27"/>
      <c r="N65" s="25"/>
    </row>
    <row r="66" spans="2:14" s="28" customFormat="1" ht="17.25" customHeight="1" x14ac:dyDescent="0.25">
      <c r="B66" s="24"/>
      <c r="C66" s="24"/>
      <c r="D66" s="137" t="s">
        <v>61</v>
      </c>
      <c r="E66" s="138"/>
      <c r="F66" s="138"/>
      <c r="G66" s="138"/>
      <c r="H66" s="172"/>
      <c r="I66" s="172"/>
      <c r="J66" s="138"/>
      <c r="K66" s="139"/>
      <c r="L66" s="15">
        <v>0</v>
      </c>
      <c r="M66" s="27"/>
      <c r="N66" s="25"/>
    </row>
    <row r="67" spans="2:14" s="28" customFormat="1" ht="17.25" customHeight="1" x14ac:dyDescent="0.25">
      <c r="B67" s="24"/>
      <c r="C67" s="24"/>
      <c r="D67" s="32" t="s">
        <v>62</v>
      </c>
      <c r="E67" s="138"/>
      <c r="F67" s="138"/>
      <c r="G67" s="138"/>
      <c r="H67" s="172"/>
      <c r="I67" s="172"/>
      <c r="J67" s="138"/>
      <c r="K67" s="138"/>
      <c r="L67" s="15"/>
      <c r="M67" s="27"/>
      <c r="N67" s="25"/>
    </row>
    <row r="68" spans="2:14" s="28" customFormat="1" ht="14.25" customHeight="1" x14ac:dyDescent="0.25">
      <c r="B68" s="24"/>
      <c r="C68" s="24"/>
      <c r="D68" s="33" t="s">
        <v>2</v>
      </c>
      <c r="E68" s="138"/>
      <c r="F68" s="138"/>
      <c r="G68" s="138"/>
      <c r="H68" s="172"/>
      <c r="I68" s="172"/>
      <c r="J68" s="138"/>
      <c r="K68" s="138"/>
      <c r="L68" s="57">
        <f>L66+L67</f>
        <v>0</v>
      </c>
      <c r="M68" s="27"/>
      <c r="N68" s="25"/>
    </row>
    <row r="69" spans="2:14" s="28" customFormat="1" ht="14.25" customHeight="1" thickBot="1" x14ac:dyDescent="0.3">
      <c r="B69" s="24"/>
      <c r="C69" s="34"/>
      <c r="D69" s="20"/>
      <c r="E69" s="20"/>
      <c r="F69" s="22"/>
      <c r="G69" s="22"/>
      <c r="H69" s="22"/>
      <c r="I69" s="22"/>
      <c r="J69" s="22"/>
      <c r="K69" s="22"/>
      <c r="L69" s="35"/>
      <c r="M69" s="27"/>
    </row>
    <row r="70" spans="2:14" s="28" customFormat="1" ht="15" customHeight="1" thickBot="1" x14ac:dyDescent="0.3">
      <c r="B70" s="24"/>
      <c r="C70" s="25"/>
      <c r="D70" s="25"/>
      <c r="E70" s="25"/>
      <c r="F70" s="25"/>
      <c r="G70" s="25"/>
      <c r="H70" s="25"/>
      <c r="I70" s="25"/>
      <c r="J70" s="25"/>
      <c r="K70" s="25"/>
      <c r="L70" s="25"/>
      <c r="M70" s="27"/>
      <c r="N70" s="25"/>
    </row>
    <row r="71" spans="2:14" s="28" customFormat="1" ht="15" customHeight="1" x14ac:dyDescent="0.25">
      <c r="B71" s="24"/>
      <c r="C71" s="140"/>
      <c r="D71" s="65" t="s">
        <v>63</v>
      </c>
      <c r="E71" s="8"/>
      <c r="F71" s="8"/>
      <c r="G71" s="8"/>
      <c r="H71" s="8"/>
      <c r="I71" s="8"/>
      <c r="J71" s="323" t="s">
        <v>38</v>
      </c>
      <c r="K71" s="324"/>
      <c r="L71" s="325"/>
      <c r="M71" s="27"/>
      <c r="N71" s="25"/>
    </row>
    <row r="72" spans="2:14" s="28" customFormat="1" ht="17.25" customHeight="1" x14ac:dyDescent="0.25">
      <c r="B72" s="24"/>
      <c r="C72" s="24"/>
      <c r="D72" s="305" t="s">
        <v>64</v>
      </c>
      <c r="E72" s="306"/>
      <c r="F72" s="307"/>
      <c r="G72" s="305" t="s">
        <v>75</v>
      </c>
      <c r="H72" s="306"/>
      <c r="I72" s="307"/>
      <c r="J72" s="3" t="s">
        <v>43</v>
      </c>
      <c r="K72" s="3" t="s">
        <v>44</v>
      </c>
      <c r="L72" s="4" t="s">
        <v>45</v>
      </c>
      <c r="M72" s="27"/>
      <c r="N72" s="25"/>
    </row>
    <row r="73" spans="2:14" s="40" customFormat="1" ht="17.25" customHeight="1" x14ac:dyDescent="0.25">
      <c r="B73" s="36"/>
      <c r="C73" s="36"/>
      <c r="D73" s="308" t="s">
        <v>65</v>
      </c>
      <c r="E73" s="309"/>
      <c r="F73" s="310"/>
      <c r="G73" s="379">
        <v>7</v>
      </c>
      <c r="H73" s="344"/>
      <c r="I73" s="380"/>
      <c r="J73" s="56">
        <f>SUM(L17:L23)</f>
        <v>620286.80000000005</v>
      </c>
      <c r="K73" s="37"/>
      <c r="L73" s="38"/>
      <c r="M73" s="39"/>
      <c r="N73" s="1"/>
    </row>
    <row r="74" spans="2:14" s="28" customFormat="1" ht="17.25" customHeight="1" x14ac:dyDescent="0.25">
      <c r="B74" s="24"/>
      <c r="C74" s="24"/>
      <c r="D74" s="308" t="s">
        <v>66</v>
      </c>
      <c r="E74" s="309"/>
      <c r="F74" s="310"/>
      <c r="G74" s="379">
        <v>2</v>
      </c>
      <c r="H74" s="344"/>
      <c r="I74" s="380"/>
      <c r="J74" s="56">
        <f>SUM(K31:L32)</f>
        <v>208860</v>
      </c>
      <c r="K74" s="42"/>
      <c r="L74" s="43"/>
      <c r="M74" s="27"/>
      <c r="N74" s="25"/>
    </row>
    <row r="75" spans="2:14" s="28" customFormat="1" ht="17.25" customHeight="1" x14ac:dyDescent="0.25">
      <c r="B75" s="24"/>
      <c r="C75" s="24"/>
      <c r="D75" s="308" t="s">
        <v>67</v>
      </c>
      <c r="E75" s="309"/>
      <c r="F75" s="310"/>
      <c r="G75" s="379"/>
      <c r="H75" s="344"/>
      <c r="I75" s="380"/>
      <c r="J75" s="56">
        <f>J39</f>
        <v>0</v>
      </c>
      <c r="K75" s="41"/>
      <c r="L75" s="15"/>
      <c r="M75" s="27"/>
      <c r="N75" s="25"/>
    </row>
    <row r="76" spans="2:14" s="28" customFormat="1" ht="17.25" customHeight="1" x14ac:dyDescent="0.25">
      <c r="B76" s="24"/>
      <c r="C76" s="24"/>
      <c r="D76" s="308" t="s">
        <v>68</v>
      </c>
      <c r="E76" s="309"/>
      <c r="F76" s="310"/>
      <c r="G76" s="379"/>
      <c r="H76" s="344"/>
      <c r="I76" s="380"/>
      <c r="J76" s="56">
        <f>J46</f>
        <v>0</v>
      </c>
      <c r="K76" s="41"/>
      <c r="L76" s="15"/>
      <c r="M76" s="27"/>
      <c r="N76" s="25"/>
    </row>
    <row r="77" spans="2:14" s="28" customFormat="1" ht="17.25" customHeight="1" x14ac:dyDescent="0.25">
      <c r="B77" s="24"/>
      <c r="C77" s="24"/>
      <c r="D77" s="308" t="s">
        <v>69</v>
      </c>
      <c r="E77" s="309"/>
      <c r="F77" s="310"/>
      <c r="G77" s="384"/>
      <c r="H77" s="385"/>
      <c r="I77" s="386"/>
      <c r="J77" s="56">
        <f>L68</f>
        <v>0</v>
      </c>
      <c r="K77" s="42"/>
      <c r="L77" s="43"/>
      <c r="M77" s="27"/>
      <c r="N77" s="25"/>
    </row>
    <row r="78" spans="2:14" s="28" customFormat="1" ht="17.25" customHeight="1" x14ac:dyDescent="0.25">
      <c r="B78" s="24"/>
      <c r="C78" s="24"/>
      <c r="D78" s="308" t="s">
        <v>70</v>
      </c>
      <c r="E78" s="309"/>
      <c r="F78" s="310"/>
      <c r="G78" s="384"/>
      <c r="H78" s="385"/>
      <c r="I78" s="386"/>
      <c r="J78" s="42"/>
      <c r="K78" s="41"/>
      <c r="L78" s="15">
        <f>K61</f>
        <v>203774.2</v>
      </c>
      <c r="M78" s="27"/>
      <c r="N78" s="25"/>
    </row>
    <row r="79" spans="2:14" s="28" customFormat="1" ht="17.25" customHeight="1" x14ac:dyDescent="0.25">
      <c r="B79" s="24"/>
      <c r="C79" s="24"/>
      <c r="D79" s="308" t="s">
        <v>71</v>
      </c>
      <c r="E79" s="309"/>
      <c r="F79" s="310"/>
      <c r="G79" s="379"/>
      <c r="H79" s="344"/>
      <c r="I79" s="380"/>
      <c r="J79" s="42"/>
      <c r="K79" s="42"/>
      <c r="L79" s="15"/>
      <c r="M79" s="27"/>
      <c r="N79" s="25"/>
    </row>
    <row r="80" spans="2:14" s="28" customFormat="1" ht="17.25" customHeight="1" x14ac:dyDescent="0.25">
      <c r="B80" s="24"/>
      <c r="C80" s="24"/>
      <c r="D80" s="305" t="s">
        <v>72</v>
      </c>
      <c r="E80" s="306"/>
      <c r="F80" s="307"/>
      <c r="G80" s="387">
        <f>G79+G76+G75+G74+G73</f>
        <v>9</v>
      </c>
      <c r="H80" s="388"/>
      <c r="I80" s="389"/>
      <c r="J80" s="14">
        <f>SUM(J73:J77)</f>
        <v>829146.8</v>
      </c>
      <c r="K80" s="14">
        <f>K75+K76+K78</f>
        <v>0</v>
      </c>
      <c r="L80" s="15">
        <f>L75+L76+L78+L79</f>
        <v>203774.2</v>
      </c>
      <c r="M80" s="27"/>
      <c r="N80" s="25"/>
    </row>
    <row r="81" spans="2:14" s="28" customFormat="1" ht="17.25" customHeight="1" thickBot="1" x14ac:dyDescent="0.3">
      <c r="B81" s="24"/>
      <c r="C81" s="34"/>
      <c r="D81" s="311" t="s">
        <v>73</v>
      </c>
      <c r="E81" s="312"/>
      <c r="F81" s="313"/>
      <c r="G81" s="381">
        <f>G80</f>
        <v>9</v>
      </c>
      <c r="H81" s="382"/>
      <c r="I81" s="383"/>
      <c r="J81" s="345">
        <f>J80+K80+L80</f>
        <v>1032921</v>
      </c>
      <c r="K81" s="346"/>
      <c r="L81" s="347"/>
      <c r="M81" s="27"/>
      <c r="N81" s="25"/>
    </row>
    <row r="82" spans="2:14" ht="13.5" thickBot="1" x14ac:dyDescent="0.3">
      <c r="B82" s="19"/>
      <c r="C82" s="52"/>
      <c r="D82" s="52"/>
      <c r="E82" s="52"/>
      <c r="F82" s="52"/>
      <c r="G82" s="52"/>
      <c r="H82" s="52"/>
      <c r="I82" s="52"/>
      <c r="J82" s="52"/>
      <c r="K82" s="52"/>
      <c r="L82" s="52"/>
      <c r="M82" s="53"/>
      <c r="N82" s="46"/>
    </row>
  </sheetData>
  <mergeCells count="55">
    <mergeCell ref="D79:F79"/>
    <mergeCell ref="D80:F80"/>
    <mergeCell ref="D81:F81"/>
    <mergeCell ref="J10:K10"/>
    <mergeCell ref="J11:K11"/>
    <mergeCell ref="D72:F72"/>
    <mergeCell ref="D73:F73"/>
    <mergeCell ref="D74:F74"/>
    <mergeCell ref="J81:L81"/>
    <mergeCell ref="E32:F32"/>
    <mergeCell ref="K32:L32"/>
    <mergeCell ref="D37:E37"/>
    <mergeCell ref="F37:F38"/>
    <mergeCell ref="J37:L37"/>
    <mergeCell ref="D44:E44"/>
    <mergeCell ref="D76:F76"/>
    <mergeCell ref="D77:F77"/>
    <mergeCell ref="D78:F78"/>
    <mergeCell ref="E31:F31"/>
    <mergeCell ref="K31:L31"/>
    <mergeCell ref="F44:F45"/>
    <mergeCell ref="J44:L44"/>
    <mergeCell ref="J71:L71"/>
    <mergeCell ref="D75:F75"/>
    <mergeCell ref="G31:I31"/>
    <mergeCell ref="G32:I32"/>
    <mergeCell ref="G37:I38"/>
    <mergeCell ref="G39:I39"/>
    <mergeCell ref="G44:I45"/>
    <mergeCell ref="G46:I46"/>
    <mergeCell ref="G72:I72"/>
    <mergeCell ref="G73:I73"/>
    <mergeCell ref="C3:L5"/>
    <mergeCell ref="D15:E15"/>
    <mergeCell ref="F15:F16"/>
    <mergeCell ref="G15:G16"/>
    <mergeCell ref="J15:J16"/>
    <mergeCell ref="K15:K16"/>
    <mergeCell ref="L15:L16"/>
    <mergeCell ref="J8:K8"/>
    <mergeCell ref="J9:K9"/>
    <mergeCell ref="H15:I16"/>
    <mergeCell ref="D29:F29"/>
    <mergeCell ref="J29:J30"/>
    <mergeCell ref="K29:L30"/>
    <mergeCell ref="E30:F30"/>
    <mergeCell ref="G29:I30"/>
    <mergeCell ref="G79:I79"/>
    <mergeCell ref="G80:I80"/>
    <mergeCell ref="G81:I81"/>
    <mergeCell ref="G74:I74"/>
    <mergeCell ref="G75:I75"/>
    <mergeCell ref="G76:I76"/>
    <mergeCell ref="G77:I77"/>
    <mergeCell ref="G78:I78"/>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pageSetUpPr fitToPage="1"/>
  </sheetPr>
  <dimension ref="B1:N79"/>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68"/>
      <c r="I6" s="168"/>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8</v>
      </c>
      <c r="F8" s="48"/>
      <c r="G8" s="1" t="s">
        <v>32</v>
      </c>
      <c r="H8" s="1"/>
      <c r="I8" s="1"/>
      <c r="J8" s="343" t="s">
        <v>315</v>
      </c>
      <c r="K8" s="343"/>
      <c r="L8" s="48"/>
      <c r="M8" s="49"/>
    </row>
    <row r="9" spans="2:13" s="50" customFormat="1" x14ac:dyDescent="0.25">
      <c r="B9" s="47"/>
      <c r="C9" s="48" t="s">
        <v>76</v>
      </c>
      <c r="D9" s="48"/>
      <c r="E9" s="150">
        <v>152787</v>
      </c>
      <c r="F9" s="48" t="s">
        <v>33</v>
      </c>
      <c r="G9" s="1" t="s">
        <v>34</v>
      </c>
      <c r="H9" s="1"/>
      <c r="I9" s="1"/>
      <c r="J9" s="344" t="s">
        <v>316</v>
      </c>
      <c r="K9" s="344"/>
      <c r="L9" s="48"/>
      <c r="M9" s="49"/>
    </row>
    <row r="10" spans="2:13" s="50" customFormat="1" x14ac:dyDescent="0.25">
      <c r="B10" s="47"/>
      <c r="C10" s="48"/>
      <c r="D10" s="48"/>
      <c r="E10" s="48"/>
      <c r="F10" s="48"/>
      <c r="G10" s="1" t="s">
        <v>35</v>
      </c>
      <c r="H10" s="1"/>
      <c r="I10" s="1"/>
      <c r="J10" s="344">
        <v>738</v>
      </c>
      <c r="K10" s="344"/>
      <c r="L10" s="48"/>
      <c r="M10" s="49"/>
    </row>
    <row r="11" spans="2:13" s="50" customFormat="1" x14ac:dyDescent="0.25">
      <c r="B11" s="47"/>
      <c r="C11" s="48"/>
      <c r="D11" s="48"/>
      <c r="E11" s="48"/>
      <c r="F11" s="48"/>
      <c r="G11" s="1" t="s">
        <v>36</v>
      </c>
      <c r="H11" s="1"/>
      <c r="I11" s="1"/>
      <c r="J11" s="344">
        <v>5270246930</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99" t="s">
        <v>79</v>
      </c>
      <c r="E16" s="54" t="s">
        <v>80</v>
      </c>
      <c r="F16" s="318"/>
      <c r="G16" s="318"/>
      <c r="H16" s="321"/>
      <c r="I16" s="369"/>
      <c r="J16" s="391"/>
      <c r="K16" s="391"/>
      <c r="L16" s="398"/>
      <c r="M16" s="10"/>
    </row>
    <row r="17" spans="2:14" ht="30" customHeight="1" x14ac:dyDescent="0.25">
      <c r="B17" s="5"/>
      <c r="C17" s="5"/>
      <c r="D17" s="102" t="s">
        <v>304</v>
      </c>
      <c r="E17" s="103" t="s">
        <v>305</v>
      </c>
      <c r="F17" s="66">
        <v>149</v>
      </c>
      <c r="G17" s="67" t="s">
        <v>1265</v>
      </c>
      <c r="H17" s="218">
        <v>9.1999999999999993</v>
      </c>
      <c r="I17" s="67" t="s">
        <v>1267</v>
      </c>
      <c r="J17" s="67" t="s">
        <v>306</v>
      </c>
      <c r="K17" s="69" t="s">
        <v>307</v>
      </c>
      <c r="L17" s="77">
        <v>50100</v>
      </c>
      <c r="M17" s="10"/>
    </row>
    <row r="18" spans="2:14" ht="30" customHeight="1" x14ac:dyDescent="0.25">
      <c r="B18" s="5"/>
      <c r="C18" s="5"/>
      <c r="D18" s="107" t="s">
        <v>304</v>
      </c>
      <c r="E18" s="68" t="s">
        <v>308</v>
      </c>
      <c r="F18" s="75">
        <v>62</v>
      </c>
      <c r="G18" s="69" t="s">
        <v>1269</v>
      </c>
      <c r="H18" s="219">
        <v>1</v>
      </c>
      <c r="I18" s="69" t="s">
        <v>1267</v>
      </c>
      <c r="J18" s="69" t="s">
        <v>256</v>
      </c>
      <c r="K18" s="67" t="s">
        <v>257</v>
      </c>
      <c r="L18" s="72">
        <v>13000</v>
      </c>
      <c r="M18" s="10"/>
    </row>
    <row r="19" spans="2:14" ht="20.100000000000001" customHeight="1" x14ac:dyDescent="0.25">
      <c r="B19" s="5"/>
      <c r="C19" s="5"/>
      <c r="D19" s="107" t="s">
        <v>309</v>
      </c>
      <c r="E19" s="68" t="s">
        <v>310</v>
      </c>
      <c r="F19" s="75">
        <v>27</v>
      </c>
      <c r="G19" s="69" t="s">
        <v>1269</v>
      </c>
      <c r="H19" s="219">
        <v>1</v>
      </c>
      <c r="I19" s="69" t="s">
        <v>1267</v>
      </c>
      <c r="J19" s="69" t="s">
        <v>256</v>
      </c>
      <c r="K19" s="67" t="s">
        <v>257</v>
      </c>
      <c r="L19" s="72">
        <v>13000</v>
      </c>
      <c r="M19" s="10"/>
    </row>
    <row r="20" spans="2:14" ht="20.100000000000001" customHeight="1" x14ac:dyDescent="0.25">
      <c r="B20" s="5"/>
      <c r="C20" s="5"/>
      <c r="D20" s="107" t="s">
        <v>311</v>
      </c>
      <c r="E20" s="68" t="s">
        <v>312</v>
      </c>
      <c r="F20" s="75">
        <v>64</v>
      </c>
      <c r="G20" s="69" t="s">
        <v>1269</v>
      </c>
      <c r="H20" s="219">
        <v>4</v>
      </c>
      <c r="I20" s="69" t="s">
        <v>1267</v>
      </c>
      <c r="J20" s="69" t="s">
        <v>266</v>
      </c>
      <c r="K20" s="69" t="s">
        <v>267</v>
      </c>
      <c r="L20" s="72">
        <v>53000</v>
      </c>
      <c r="M20" s="10"/>
    </row>
    <row r="21" spans="2:14" ht="39.950000000000003" customHeight="1" thickBot="1" x14ac:dyDescent="0.3">
      <c r="B21" s="5"/>
      <c r="C21" s="5"/>
      <c r="D21" s="70" t="s">
        <v>1214</v>
      </c>
      <c r="E21" s="71" t="s">
        <v>1213</v>
      </c>
      <c r="F21" s="76">
        <v>197</v>
      </c>
      <c r="G21" s="73" t="s">
        <v>1270</v>
      </c>
      <c r="H21" s="220">
        <v>20</v>
      </c>
      <c r="I21" s="73" t="s">
        <v>1267</v>
      </c>
      <c r="J21" s="73" t="s">
        <v>313</v>
      </c>
      <c r="K21" s="73" t="s">
        <v>314</v>
      </c>
      <c r="L21" s="74">
        <v>13000</v>
      </c>
      <c r="M21" s="10"/>
    </row>
    <row r="22" spans="2:14" ht="6" customHeight="1" thickBot="1" x14ac:dyDescent="0.3">
      <c r="B22" s="5"/>
      <c r="C22" s="19"/>
      <c r="D22" s="52"/>
      <c r="E22" s="52"/>
      <c r="F22" s="52"/>
      <c r="G22" s="52"/>
      <c r="H22" s="52"/>
      <c r="I22" s="52"/>
      <c r="J22" s="52"/>
      <c r="K22" s="52"/>
      <c r="L22" s="53"/>
      <c r="M22" s="10"/>
    </row>
    <row r="23" spans="2:14" ht="9" customHeight="1" x14ac:dyDescent="0.25">
      <c r="B23" s="5"/>
      <c r="C23" s="46"/>
      <c r="D23" s="46"/>
      <c r="E23" s="46"/>
      <c r="F23" s="46"/>
      <c r="G23" s="46"/>
      <c r="H23" s="46"/>
      <c r="I23" s="46"/>
      <c r="J23" s="46"/>
      <c r="K23" s="46"/>
      <c r="L23" s="46"/>
      <c r="M23" s="10"/>
    </row>
    <row r="24" spans="2:14" ht="3.75" customHeight="1" thickBot="1" x14ac:dyDescent="0.3">
      <c r="B24" s="5"/>
      <c r="C24" s="46"/>
      <c r="D24" s="46"/>
      <c r="E24" s="46"/>
      <c r="F24" s="46"/>
      <c r="G24" s="46"/>
      <c r="H24" s="46"/>
      <c r="I24" s="46"/>
      <c r="J24" s="46"/>
      <c r="K24" s="46"/>
      <c r="L24" s="46"/>
      <c r="M24" s="10"/>
    </row>
    <row r="25" spans="2:14" ht="15" customHeight="1" x14ac:dyDescent="0.25">
      <c r="B25" s="5"/>
      <c r="C25" s="6"/>
      <c r="D25" s="65" t="s">
        <v>41</v>
      </c>
      <c r="E25" s="44"/>
      <c r="F25" s="44"/>
      <c r="G25" s="44"/>
      <c r="H25" s="44"/>
      <c r="I25" s="44"/>
      <c r="J25" s="44"/>
      <c r="K25" s="44"/>
      <c r="L25" s="45"/>
      <c r="M25" s="10"/>
    </row>
    <row r="26" spans="2:14" ht="8.25" customHeight="1" thickBot="1" x14ac:dyDescent="0.3">
      <c r="B26" s="5"/>
      <c r="C26" s="5"/>
      <c r="D26" s="48"/>
      <c r="E26" s="46"/>
      <c r="F26" s="46"/>
      <c r="G26" s="46"/>
      <c r="H26" s="46"/>
      <c r="I26" s="46"/>
      <c r="J26" s="46"/>
      <c r="K26" s="46"/>
      <c r="L26" s="10"/>
      <c r="M26" s="10"/>
    </row>
    <row r="27" spans="2:14" ht="13.5" customHeight="1" x14ac:dyDescent="0.25">
      <c r="B27" s="5"/>
      <c r="C27" s="5"/>
      <c r="D27" s="314" t="s">
        <v>74</v>
      </c>
      <c r="E27" s="315"/>
      <c r="F27" s="316"/>
      <c r="G27" s="319" t="s">
        <v>82</v>
      </c>
      <c r="H27" s="366"/>
      <c r="I27" s="367"/>
      <c r="J27" s="317" t="s">
        <v>83</v>
      </c>
      <c r="K27" s="319" t="s">
        <v>38</v>
      </c>
      <c r="L27" s="320"/>
      <c r="M27" s="10"/>
    </row>
    <row r="28" spans="2:14" ht="15" customHeight="1" x14ac:dyDescent="0.25">
      <c r="B28" s="5"/>
      <c r="C28" s="5"/>
      <c r="D28" s="100" t="s">
        <v>39</v>
      </c>
      <c r="E28" s="305" t="s">
        <v>40</v>
      </c>
      <c r="F28" s="307"/>
      <c r="G28" s="321"/>
      <c r="H28" s="368"/>
      <c r="I28" s="369"/>
      <c r="J28" s="318"/>
      <c r="K28" s="321"/>
      <c r="L28" s="322"/>
      <c r="M28" s="10"/>
    </row>
    <row r="29" spans="2:14" ht="18" customHeight="1" x14ac:dyDescent="0.25">
      <c r="B29" s="5"/>
      <c r="C29" s="5"/>
      <c r="D29" s="84"/>
      <c r="E29" s="402"/>
      <c r="F29" s="403"/>
      <c r="G29" s="338"/>
      <c r="H29" s="339"/>
      <c r="I29" s="340"/>
      <c r="J29" s="78"/>
      <c r="K29" s="400"/>
      <c r="L29" s="401"/>
      <c r="M29" s="10"/>
    </row>
    <row r="30" spans="2:14" ht="6" customHeight="1" thickBot="1" x14ac:dyDescent="0.3">
      <c r="B30" s="5"/>
      <c r="C30" s="19"/>
      <c r="D30" s="52"/>
      <c r="E30" s="151"/>
      <c r="F30" s="151"/>
      <c r="G30" s="151"/>
      <c r="H30" s="151"/>
      <c r="I30" s="151"/>
      <c r="J30" s="151"/>
      <c r="K30" s="151"/>
      <c r="L30" s="152"/>
      <c r="M30" s="10"/>
    </row>
    <row r="31" spans="2:14" ht="15.75" customHeight="1" thickBot="1" x14ac:dyDescent="0.3">
      <c r="B31" s="5"/>
      <c r="C31" s="46"/>
      <c r="D31" s="46"/>
      <c r="E31" s="46"/>
      <c r="F31" s="46"/>
      <c r="G31" s="46"/>
      <c r="H31" s="46"/>
      <c r="I31" s="46"/>
      <c r="J31" s="46"/>
      <c r="K31" s="46"/>
      <c r="L31" s="46"/>
      <c r="M31" s="10"/>
      <c r="N31" s="46"/>
    </row>
    <row r="32" spans="2:14" ht="15" customHeight="1" x14ac:dyDescent="0.25">
      <c r="B32" s="5"/>
      <c r="C32" s="140"/>
      <c r="D32" s="7" t="s">
        <v>42</v>
      </c>
      <c r="E32" s="8"/>
      <c r="F32" s="8"/>
      <c r="G32" s="8"/>
      <c r="H32" s="8"/>
      <c r="I32" s="8"/>
      <c r="J32" s="8"/>
      <c r="K32" s="8"/>
      <c r="L32" s="142"/>
      <c r="M32" s="27"/>
      <c r="N32" s="46"/>
    </row>
    <row r="33" spans="2:14" ht="6.75" customHeight="1" thickBot="1" x14ac:dyDescent="0.3">
      <c r="B33" s="5"/>
      <c r="C33" s="24"/>
      <c r="D33" s="25"/>
      <c r="E33" s="25"/>
      <c r="F33" s="25"/>
      <c r="G33" s="25"/>
      <c r="H33" s="25"/>
      <c r="I33" s="25"/>
      <c r="J33" s="25"/>
      <c r="K33" s="25"/>
      <c r="L33" s="27"/>
      <c r="M33" s="27"/>
      <c r="N33" s="46"/>
    </row>
    <row r="34" spans="2:14" s="50" customFormat="1" ht="16.5" customHeight="1" x14ac:dyDescent="0.25">
      <c r="B34" s="47"/>
      <c r="C34" s="36"/>
      <c r="D34" s="350" t="s">
        <v>74</v>
      </c>
      <c r="E34" s="351"/>
      <c r="F34" s="317" t="s">
        <v>82</v>
      </c>
      <c r="G34" s="319" t="s">
        <v>83</v>
      </c>
      <c r="H34" s="366"/>
      <c r="I34" s="367"/>
      <c r="J34" s="317" t="s">
        <v>38</v>
      </c>
      <c r="K34" s="317"/>
      <c r="L34" s="348"/>
      <c r="M34" s="49"/>
    </row>
    <row r="35" spans="2:14" s="50" customFormat="1" ht="17.25" customHeight="1" x14ac:dyDescent="0.25">
      <c r="B35" s="47"/>
      <c r="C35" s="36"/>
      <c r="D35" s="100" t="s">
        <v>39</v>
      </c>
      <c r="E35" s="101" t="s">
        <v>40</v>
      </c>
      <c r="F35" s="318"/>
      <c r="G35" s="321"/>
      <c r="H35" s="368"/>
      <c r="I35" s="369"/>
      <c r="J35" s="3" t="s">
        <v>43</v>
      </c>
      <c r="K35" s="3" t="s">
        <v>44</v>
      </c>
      <c r="L35" s="4" t="s">
        <v>45</v>
      </c>
      <c r="M35" s="49"/>
    </row>
    <row r="36" spans="2:14" ht="18" customHeight="1" thickBot="1" x14ac:dyDescent="0.3">
      <c r="B36" s="5"/>
      <c r="C36" s="24"/>
      <c r="D36" s="59"/>
      <c r="E36" s="60"/>
      <c r="F36" s="61"/>
      <c r="G36" s="376"/>
      <c r="H36" s="377"/>
      <c r="I36" s="378"/>
      <c r="J36" s="62"/>
      <c r="K36" s="95"/>
      <c r="L36" s="63"/>
      <c r="M36" s="10"/>
    </row>
    <row r="37" spans="2:14" ht="6" customHeight="1" thickBot="1" x14ac:dyDescent="0.3">
      <c r="B37" s="5"/>
      <c r="C37" s="34"/>
      <c r="D37" s="153"/>
      <c r="E37" s="20"/>
      <c r="F37" s="154"/>
      <c r="G37" s="155"/>
      <c r="H37" s="155"/>
      <c r="I37" s="155"/>
      <c r="J37" s="155"/>
      <c r="K37" s="155"/>
      <c r="L37" s="156"/>
      <c r="M37" s="27"/>
      <c r="N37" s="46"/>
    </row>
    <row r="38" spans="2:14" ht="13.5" customHeight="1" thickBot="1" x14ac:dyDescent="0.3">
      <c r="B38" s="5"/>
      <c r="C38" s="25"/>
      <c r="D38" s="157"/>
      <c r="E38" s="26"/>
      <c r="F38" s="158"/>
      <c r="G38" s="159"/>
      <c r="H38" s="159"/>
      <c r="I38" s="159"/>
      <c r="J38" s="159"/>
      <c r="K38" s="159"/>
      <c r="L38" s="159"/>
      <c r="M38" s="27"/>
      <c r="N38" s="46"/>
    </row>
    <row r="39" spans="2:14" ht="15" customHeight="1" x14ac:dyDescent="0.25">
      <c r="B39" s="5"/>
      <c r="C39" s="140"/>
      <c r="D39" s="7" t="s">
        <v>46</v>
      </c>
      <c r="E39" s="8"/>
      <c r="F39" s="8"/>
      <c r="G39" s="8"/>
      <c r="H39" s="8"/>
      <c r="I39" s="8"/>
      <c r="J39" s="8"/>
      <c r="K39" s="8"/>
      <c r="L39" s="142"/>
      <c r="M39" s="27"/>
      <c r="N39" s="46"/>
    </row>
    <row r="40" spans="2:14" ht="5.25" customHeight="1" thickBot="1" x14ac:dyDescent="0.3">
      <c r="B40" s="5"/>
      <c r="C40" s="24"/>
      <c r="D40" s="25"/>
      <c r="E40" s="25"/>
      <c r="F40" s="25"/>
      <c r="G40" s="25"/>
      <c r="H40" s="25"/>
      <c r="I40" s="25"/>
      <c r="J40" s="25"/>
      <c r="K40" s="25"/>
      <c r="L40" s="27"/>
      <c r="M40" s="27"/>
      <c r="N40" s="46"/>
    </row>
    <row r="41" spans="2:14" s="50" customFormat="1" ht="15" customHeight="1" x14ac:dyDescent="0.25">
      <c r="B41" s="47"/>
      <c r="C41" s="36"/>
      <c r="D41" s="350" t="s">
        <v>74</v>
      </c>
      <c r="E41" s="351"/>
      <c r="F41" s="317" t="s">
        <v>82</v>
      </c>
      <c r="G41" s="319" t="s">
        <v>83</v>
      </c>
      <c r="H41" s="366"/>
      <c r="I41" s="367"/>
      <c r="J41" s="317" t="s">
        <v>38</v>
      </c>
      <c r="K41" s="317"/>
      <c r="L41" s="348"/>
      <c r="M41" s="49"/>
    </row>
    <row r="42" spans="2:14" s="50" customFormat="1" ht="23.25" customHeight="1" x14ac:dyDescent="0.25">
      <c r="B42" s="47"/>
      <c r="C42" s="36"/>
      <c r="D42" s="100" t="s">
        <v>39</v>
      </c>
      <c r="E42" s="101" t="s">
        <v>40</v>
      </c>
      <c r="F42" s="318"/>
      <c r="G42" s="321"/>
      <c r="H42" s="368"/>
      <c r="I42" s="369"/>
      <c r="J42" s="3" t="s">
        <v>43</v>
      </c>
      <c r="K42" s="3" t="s">
        <v>44</v>
      </c>
      <c r="L42" s="4" t="s">
        <v>45</v>
      </c>
      <c r="M42" s="49"/>
    </row>
    <row r="43" spans="2:14" ht="18" customHeight="1" thickBot="1" x14ac:dyDescent="0.3">
      <c r="B43" s="5"/>
      <c r="C43" s="24"/>
      <c r="D43" s="59"/>
      <c r="E43" s="60"/>
      <c r="F43" s="61"/>
      <c r="G43" s="376"/>
      <c r="H43" s="377"/>
      <c r="I43" s="378"/>
      <c r="J43" s="64"/>
      <c r="K43" s="64"/>
      <c r="L43" s="63"/>
      <c r="M43" s="10"/>
    </row>
    <row r="44" spans="2:14" ht="6" customHeight="1" thickBot="1" x14ac:dyDescent="0.3">
      <c r="B44" s="5"/>
      <c r="C44" s="24"/>
      <c r="D44" s="20"/>
      <c r="E44" s="105"/>
      <c r="F44" s="105"/>
      <c r="G44" s="105"/>
      <c r="H44" s="169"/>
      <c r="I44" s="169"/>
      <c r="J44" s="105"/>
      <c r="K44" s="105"/>
      <c r="L44" s="104"/>
      <c r="M44" s="27"/>
      <c r="N44" s="46"/>
    </row>
    <row r="45" spans="2:14" ht="15" customHeight="1" thickBot="1" x14ac:dyDescent="0.3">
      <c r="B45" s="5"/>
      <c r="C45" s="146"/>
      <c r="D45" s="146"/>
      <c r="E45" s="146"/>
      <c r="F45" s="146"/>
      <c r="G45" s="146"/>
      <c r="H45" s="146"/>
      <c r="I45" s="146"/>
      <c r="J45" s="146"/>
      <c r="K45" s="146"/>
      <c r="L45" s="146"/>
      <c r="M45" s="27"/>
      <c r="N45" s="46"/>
    </row>
    <row r="46" spans="2:14" ht="38.25" x14ac:dyDescent="0.25">
      <c r="B46" s="5"/>
      <c r="C46" s="6"/>
      <c r="D46" s="7" t="s">
        <v>85</v>
      </c>
      <c r="E46" s="8"/>
      <c r="F46" s="8"/>
      <c r="G46" s="177"/>
      <c r="H46" s="177"/>
      <c r="I46" s="9"/>
      <c r="J46" s="91" t="s">
        <v>47</v>
      </c>
      <c r="K46" s="91" t="s">
        <v>48</v>
      </c>
      <c r="L46" s="94" t="s">
        <v>49</v>
      </c>
      <c r="M46" s="10"/>
    </row>
    <row r="47" spans="2:14" ht="17.25" customHeight="1" x14ac:dyDescent="0.25">
      <c r="B47" s="5"/>
      <c r="C47" s="5"/>
      <c r="D47" s="12" t="s">
        <v>50</v>
      </c>
      <c r="E47" s="13"/>
      <c r="F47" s="13"/>
      <c r="G47" s="13"/>
      <c r="H47" s="13"/>
      <c r="I47" s="13"/>
      <c r="J47" s="14"/>
      <c r="K47" s="14">
        <v>3989.17</v>
      </c>
      <c r="L47" s="15">
        <f>J47+K47</f>
        <v>3989.17</v>
      </c>
      <c r="M47" s="10"/>
    </row>
    <row r="48" spans="2:14" ht="17.25" customHeight="1" x14ac:dyDescent="0.25">
      <c r="B48" s="5"/>
      <c r="C48" s="5"/>
      <c r="D48" s="12" t="s">
        <v>51</v>
      </c>
      <c r="E48" s="13"/>
      <c r="F48" s="13"/>
      <c r="G48" s="13"/>
      <c r="H48" s="13"/>
      <c r="I48" s="13"/>
      <c r="J48" s="14"/>
      <c r="K48" s="14"/>
      <c r="L48" s="15">
        <f t="shared" ref="L48:L57" si="0">J48+K48</f>
        <v>0</v>
      </c>
      <c r="M48" s="10"/>
    </row>
    <row r="49" spans="2:14" ht="17.25" customHeight="1" x14ac:dyDescent="0.25">
      <c r="B49" s="5"/>
      <c r="C49" s="5"/>
      <c r="D49" s="97" t="s">
        <v>52</v>
      </c>
      <c r="E49" s="117"/>
      <c r="F49" s="117"/>
      <c r="G49" s="117"/>
      <c r="H49" s="171"/>
      <c r="I49" s="171"/>
      <c r="J49" s="14"/>
      <c r="K49" s="14">
        <v>2171.89</v>
      </c>
      <c r="L49" s="15">
        <f t="shared" si="0"/>
        <v>2171.89</v>
      </c>
      <c r="M49" s="10"/>
    </row>
    <row r="50" spans="2:14" ht="17.25" customHeight="1" x14ac:dyDescent="0.25">
      <c r="B50" s="5"/>
      <c r="C50" s="5"/>
      <c r="D50" s="12" t="s">
        <v>53</v>
      </c>
      <c r="E50" s="13"/>
      <c r="F50" s="13"/>
      <c r="G50" s="13"/>
      <c r="H50" s="13"/>
      <c r="I50" s="13"/>
      <c r="J50" s="14"/>
      <c r="K50" s="14"/>
      <c r="L50" s="15">
        <f t="shared" si="0"/>
        <v>0</v>
      </c>
      <c r="M50" s="10"/>
    </row>
    <row r="51" spans="2:14" ht="17.25" customHeight="1" x14ac:dyDescent="0.25">
      <c r="B51" s="5"/>
      <c r="C51" s="5"/>
      <c r="D51" s="12" t="s">
        <v>54</v>
      </c>
      <c r="E51" s="13"/>
      <c r="F51" s="13"/>
      <c r="G51" s="13"/>
      <c r="H51" s="13"/>
      <c r="I51" s="13"/>
      <c r="J51" s="14"/>
      <c r="K51" s="14">
        <v>325.85000000000002</v>
      </c>
      <c r="L51" s="15">
        <f t="shared" si="0"/>
        <v>325.85000000000002</v>
      </c>
      <c r="M51" s="10"/>
    </row>
    <row r="52" spans="2:14" ht="17.25" customHeight="1" x14ac:dyDescent="0.25">
      <c r="B52" s="5"/>
      <c r="C52" s="5"/>
      <c r="D52" s="97" t="s">
        <v>55</v>
      </c>
      <c r="E52" s="117"/>
      <c r="F52" s="117"/>
      <c r="G52" s="117"/>
      <c r="H52" s="171"/>
      <c r="I52" s="171"/>
      <c r="J52" s="14"/>
      <c r="K52" s="14"/>
      <c r="L52" s="15">
        <f t="shared" si="0"/>
        <v>0</v>
      </c>
      <c r="M52" s="10"/>
    </row>
    <row r="53" spans="2:14" ht="17.25" customHeight="1" x14ac:dyDescent="0.25">
      <c r="B53" s="5"/>
      <c r="C53" s="5"/>
      <c r="D53" s="97" t="s">
        <v>56</v>
      </c>
      <c r="E53" s="117"/>
      <c r="F53" s="117"/>
      <c r="G53" s="117"/>
      <c r="H53" s="171"/>
      <c r="I53" s="171"/>
      <c r="J53" s="14"/>
      <c r="K53" s="14">
        <v>886.49</v>
      </c>
      <c r="L53" s="15">
        <f t="shared" si="0"/>
        <v>886.49</v>
      </c>
      <c r="M53" s="10"/>
    </row>
    <row r="54" spans="2:14" ht="17.25" customHeight="1" x14ac:dyDescent="0.25">
      <c r="B54" s="5"/>
      <c r="C54" s="5"/>
      <c r="D54" s="97" t="s">
        <v>57</v>
      </c>
      <c r="E54" s="117"/>
      <c r="F54" s="117"/>
      <c r="G54" s="117"/>
      <c r="H54" s="171"/>
      <c r="I54" s="171"/>
      <c r="J54" s="14"/>
      <c r="K54" s="14">
        <v>177.3</v>
      </c>
      <c r="L54" s="15">
        <f t="shared" si="0"/>
        <v>177.3</v>
      </c>
      <c r="M54" s="10"/>
    </row>
    <row r="55" spans="2:14" ht="17.25" customHeight="1" x14ac:dyDescent="0.25">
      <c r="B55" s="5"/>
      <c r="C55" s="5"/>
      <c r="D55" s="97" t="s">
        <v>58</v>
      </c>
      <c r="E55" s="117"/>
      <c r="F55" s="117"/>
      <c r="G55" s="117"/>
      <c r="H55" s="171"/>
      <c r="I55" s="171"/>
      <c r="J55" s="14"/>
      <c r="K55" s="14">
        <v>88.65</v>
      </c>
      <c r="L55" s="15">
        <f t="shared" si="0"/>
        <v>88.65</v>
      </c>
      <c r="M55" s="10"/>
    </row>
    <row r="56" spans="2:14" ht="17.25" customHeight="1" x14ac:dyDescent="0.25">
      <c r="B56" s="5"/>
      <c r="C56" s="5"/>
      <c r="D56" s="97" t="s">
        <v>59</v>
      </c>
      <c r="E56" s="117"/>
      <c r="F56" s="117"/>
      <c r="G56" s="117"/>
      <c r="H56" s="171"/>
      <c r="I56" s="171"/>
      <c r="J56" s="16"/>
      <c r="K56" s="14"/>
      <c r="L56" s="15">
        <f t="shared" si="0"/>
        <v>0</v>
      </c>
      <c r="M56" s="10"/>
    </row>
    <row r="57" spans="2:14" ht="17.25" customHeight="1" x14ac:dyDescent="0.25">
      <c r="B57" s="5"/>
      <c r="C57" s="5"/>
      <c r="D57" s="97" t="s">
        <v>60</v>
      </c>
      <c r="E57" s="117"/>
      <c r="F57" s="117"/>
      <c r="G57" s="117"/>
      <c r="H57" s="171"/>
      <c r="I57" s="171"/>
      <c r="J57" s="16"/>
      <c r="K57" s="14"/>
      <c r="L57" s="15">
        <f t="shared" si="0"/>
        <v>0</v>
      </c>
      <c r="M57" s="10"/>
    </row>
    <row r="58" spans="2:14" ht="17.25" customHeight="1" x14ac:dyDescent="0.25">
      <c r="B58" s="5"/>
      <c r="C58" s="5"/>
      <c r="D58" s="17" t="s">
        <v>2</v>
      </c>
      <c r="E58" s="2"/>
      <c r="F58" s="2"/>
      <c r="G58" s="2"/>
      <c r="H58" s="2"/>
      <c r="I58" s="2"/>
      <c r="J58" s="18"/>
      <c r="K58" s="18">
        <f>SUM(K47:K57)</f>
        <v>7639.3499999999995</v>
      </c>
      <c r="L58" s="55">
        <f>SUM(L47:L57)</f>
        <v>7639.3499999999995</v>
      </c>
      <c r="M58" s="10"/>
    </row>
    <row r="59" spans="2:14" ht="15" customHeight="1" thickBot="1" x14ac:dyDescent="0.3">
      <c r="B59" s="5"/>
      <c r="C59" s="19"/>
      <c r="D59" s="20"/>
      <c r="E59" s="21"/>
      <c r="F59" s="21"/>
      <c r="G59" s="21"/>
      <c r="H59" s="21"/>
      <c r="I59" s="21"/>
      <c r="J59" s="22"/>
      <c r="K59" s="22"/>
      <c r="L59" s="23"/>
      <c r="M59" s="10"/>
    </row>
    <row r="60" spans="2:14" ht="15.75" customHeight="1" thickBot="1" x14ac:dyDescent="0.3">
      <c r="B60" s="5"/>
      <c r="C60" s="46"/>
      <c r="D60" s="46"/>
      <c r="E60" s="46"/>
      <c r="F60" s="46"/>
      <c r="G60" s="46"/>
      <c r="H60" s="46"/>
      <c r="I60" s="46"/>
      <c r="J60" s="46"/>
      <c r="K60" s="46"/>
      <c r="L60" s="46"/>
      <c r="M60" s="10"/>
      <c r="N60" s="46"/>
    </row>
    <row r="61" spans="2:14" s="40" customFormat="1" x14ac:dyDescent="0.25">
      <c r="B61" s="36"/>
      <c r="C61" s="147"/>
      <c r="D61" s="7" t="s">
        <v>86</v>
      </c>
      <c r="E61" s="148"/>
      <c r="F61" s="148"/>
      <c r="G61" s="7"/>
      <c r="H61" s="7"/>
      <c r="I61" s="7"/>
      <c r="J61" s="7"/>
      <c r="K61" s="7"/>
      <c r="L61" s="149"/>
      <c r="M61" s="39"/>
      <c r="N61" s="1"/>
    </row>
    <row r="62" spans="2:14" s="28" customFormat="1" ht="17.25" customHeight="1" x14ac:dyDescent="0.25">
      <c r="B62" s="24"/>
      <c r="C62" s="24"/>
      <c r="D62" s="25"/>
      <c r="E62" s="26"/>
      <c r="F62" s="26"/>
      <c r="G62" s="26"/>
      <c r="H62" s="26"/>
      <c r="I62" s="26"/>
      <c r="J62" s="26"/>
      <c r="K62" s="26"/>
      <c r="L62" s="160" t="s">
        <v>38</v>
      </c>
      <c r="M62" s="27"/>
      <c r="N62" s="25"/>
    </row>
    <row r="63" spans="2:14" s="28" customFormat="1" ht="17.25" customHeight="1" x14ac:dyDescent="0.25">
      <c r="B63" s="24"/>
      <c r="C63" s="24"/>
      <c r="D63" s="29" t="s">
        <v>61</v>
      </c>
      <c r="E63" s="30"/>
      <c r="F63" s="30"/>
      <c r="G63" s="30"/>
      <c r="H63" s="167"/>
      <c r="I63" s="167"/>
      <c r="J63" s="30"/>
      <c r="K63" s="31"/>
      <c r="L63" s="15">
        <v>3047.65</v>
      </c>
      <c r="M63" s="27"/>
      <c r="N63" s="25"/>
    </row>
    <row r="64" spans="2:14" s="28" customFormat="1" ht="17.25" customHeight="1" x14ac:dyDescent="0.25">
      <c r="B64" s="24"/>
      <c r="C64" s="24"/>
      <c r="D64" s="32" t="s">
        <v>62</v>
      </c>
      <c r="E64" s="30"/>
      <c r="F64" s="30"/>
      <c r="G64" s="30"/>
      <c r="H64" s="167"/>
      <c r="I64" s="167"/>
      <c r="J64" s="30"/>
      <c r="K64" s="30"/>
      <c r="L64" s="15"/>
      <c r="M64" s="27"/>
      <c r="N64" s="25"/>
    </row>
    <row r="65" spans="2:14" s="28" customFormat="1" ht="14.25" customHeight="1" x14ac:dyDescent="0.25">
      <c r="B65" s="24"/>
      <c r="C65" s="24"/>
      <c r="D65" s="33" t="s">
        <v>2</v>
      </c>
      <c r="E65" s="30"/>
      <c r="F65" s="30"/>
      <c r="G65" s="30"/>
      <c r="H65" s="167"/>
      <c r="I65" s="167"/>
      <c r="J65" s="30"/>
      <c r="K65" s="30"/>
      <c r="L65" s="57">
        <f>L63+L64</f>
        <v>3047.65</v>
      </c>
      <c r="M65" s="27"/>
      <c r="N65" s="25"/>
    </row>
    <row r="66" spans="2:14" s="28" customFormat="1" ht="14.25" customHeight="1" thickBot="1" x14ac:dyDescent="0.3">
      <c r="B66" s="24"/>
      <c r="C66" s="34"/>
      <c r="D66" s="20"/>
      <c r="E66" s="20"/>
      <c r="F66" s="22"/>
      <c r="G66" s="22"/>
      <c r="H66" s="22"/>
      <c r="I66" s="22"/>
      <c r="J66" s="22"/>
      <c r="K66" s="22"/>
      <c r="L66" s="35"/>
      <c r="M66" s="27"/>
    </row>
    <row r="67" spans="2:14" s="28" customFormat="1" ht="15" customHeight="1" thickBot="1" x14ac:dyDescent="0.3">
      <c r="B67" s="24"/>
      <c r="C67" s="25"/>
      <c r="D67" s="25"/>
      <c r="E67" s="25"/>
      <c r="F67" s="25"/>
      <c r="G67" s="25"/>
      <c r="H67" s="25"/>
      <c r="I67" s="25"/>
      <c r="J67" s="25"/>
      <c r="K67" s="25"/>
      <c r="L67" s="25"/>
      <c r="M67" s="27"/>
      <c r="N67" s="25"/>
    </row>
    <row r="68" spans="2:14" s="28" customFormat="1" ht="15" customHeight="1" x14ac:dyDescent="0.25">
      <c r="B68" s="24"/>
      <c r="C68" s="140"/>
      <c r="D68" s="65" t="s">
        <v>63</v>
      </c>
      <c r="E68" s="8"/>
      <c r="F68" s="8"/>
      <c r="G68" s="8"/>
      <c r="H68" s="8"/>
      <c r="I68" s="8"/>
      <c r="J68" s="323" t="s">
        <v>38</v>
      </c>
      <c r="K68" s="324"/>
      <c r="L68" s="325"/>
      <c r="M68" s="27"/>
      <c r="N68" s="25"/>
    </row>
    <row r="69" spans="2:14" s="28" customFormat="1" ht="17.25" customHeight="1" x14ac:dyDescent="0.25">
      <c r="B69" s="24"/>
      <c r="C69" s="24"/>
      <c r="D69" s="305" t="s">
        <v>64</v>
      </c>
      <c r="E69" s="306"/>
      <c r="F69" s="307"/>
      <c r="G69" s="305" t="s">
        <v>75</v>
      </c>
      <c r="H69" s="306"/>
      <c r="I69" s="307"/>
      <c r="J69" s="3" t="s">
        <v>43</v>
      </c>
      <c r="K69" s="3" t="s">
        <v>44</v>
      </c>
      <c r="L69" s="4" t="s">
        <v>45</v>
      </c>
      <c r="M69" s="27"/>
      <c r="N69" s="25"/>
    </row>
    <row r="70" spans="2:14" s="40" customFormat="1" ht="17.25" customHeight="1" x14ac:dyDescent="0.25">
      <c r="B70" s="36"/>
      <c r="C70" s="36"/>
      <c r="D70" s="308" t="s">
        <v>65</v>
      </c>
      <c r="E70" s="309"/>
      <c r="F70" s="310"/>
      <c r="G70" s="379">
        <v>5</v>
      </c>
      <c r="H70" s="344"/>
      <c r="I70" s="380"/>
      <c r="J70" s="56">
        <f>SUM(L17:L21)</f>
        <v>142100</v>
      </c>
      <c r="K70" s="37"/>
      <c r="L70" s="38"/>
      <c r="M70" s="39"/>
      <c r="N70" s="1"/>
    </row>
    <row r="71" spans="2:14" s="28" customFormat="1" ht="17.25" customHeight="1" x14ac:dyDescent="0.25">
      <c r="B71" s="24"/>
      <c r="C71" s="24"/>
      <c r="D71" s="308" t="s">
        <v>66</v>
      </c>
      <c r="E71" s="309"/>
      <c r="F71" s="310"/>
      <c r="G71" s="379"/>
      <c r="H71" s="344"/>
      <c r="I71" s="380"/>
      <c r="J71" s="56">
        <f>SUM(K29:L29)</f>
        <v>0</v>
      </c>
      <c r="K71" s="42"/>
      <c r="L71" s="43"/>
      <c r="M71" s="27"/>
      <c r="N71" s="25"/>
    </row>
    <row r="72" spans="2:14" s="28" customFormat="1" ht="17.25" customHeight="1" x14ac:dyDescent="0.25">
      <c r="B72" s="24"/>
      <c r="C72" s="24"/>
      <c r="D72" s="308" t="s">
        <v>67</v>
      </c>
      <c r="E72" s="309"/>
      <c r="F72" s="310"/>
      <c r="G72" s="379"/>
      <c r="H72" s="344"/>
      <c r="I72" s="380"/>
      <c r="J72" s="56">
        <f>J36</f>
        <v>0</v>
      </c>
      <c r="K72" s="41"/>
      <c r="L72" s="15"/>
      <c r="M72" s="27"/>
      <c r="N72" s="25"/>
    </row>
    <row r="73" spans="2:14" s="28" customFormat="1" ht="17.25" customHeight="1" x14ac:dyDescent="0.25">
      <c r="B73" s="24"/>
      <c r="C73" s="24"/>
      <c r="D73" s="308" t="s">
        <v>68</v>
      </c>
      <c r="E73" s="309"/>
      <c r="F73" s="310"/>
      <c r="G73" s="379"/>
      <c r="H73" s="344"/>
      <c r="I73" s="380"/>
      <c r="J73" s="56">
        <f>J43</f>
        <v>0</v>
      </c>
      <c r="K73" s="41"/>
      <c r="L73" s="15"/>
      <c r="M73" s="27"/>
      <c r="N73" s="25"/>
    </row>
    <row r="74" spans="2:14" s="28" customFormat="1" ht="17.25" customHeight="1" x14ac:dyDescent="0.25">
      <c r="B74" s="24"/>
      <c r="C74" s="24"/>
      <c r="D74" s="308" t="s">
        <v>69</v>
      </c>
      <c r="E74" s="309"/>
      <c r="F74" s="310"/>
      <c r="G74" s="384"/>
      <c r="H74" s="385"/>
      <c r="I74" s="386"/>
      <c r="J74" s="56">
        <f>L65</f>
        <v>3047.65</v>
      </c>
      <c r="K74" s="42"/>
      <c r="L74" s="43"/>
      <c r="M74" s="27"/>
      <c r="N74" s="25"/>
    </row>
    <row r="75" spans="2:14" s="28" customFormat="1" ht="17.25" customHeight="1" x14ac:dyDescent="0.25">
      <c r="B75" s="24"/>
      <c r="C75" s="24"/>
      <c r="D75" s="308" t="s">
        <v>70</v>
      </c>
      <c r="E75" s="309"/>
      <c r="F75" s="310"/>
      <c r="G75" s="384"/>
      <c r="H75" s="385"/>
      <c r="I75" s="386"/>
      <c r="J75" s="42"/>
      <c r="K75" s="41"/>
      <c r="L75" s="15">
        <f>K58</f>
        <v>7639.3499999999995</v>
      </c>
      <c r="M75" s="27"/>
      <c r="N75" s="25"/>
    </row>
    <row r="76" spans="2:14" s="28" customFormat="1" ht="17.25" customHeight="1" x14ac:dyDescent="0.25">
      <c r="B76" s="24"/>
      <c r="C76" s="24"/>
      <c r="D76" s="308" t="s">
        <v>71</v>
      </c>
      <c r="E76" s="309"/>
      <c r="F76" s="310"/>
      <c r="G76" s="379"/>
      <c r="H76" s="344"/>
      <c r="I76" s="380"/>
      <c r="J76" s="42"/>
      <c r="K76" s="42"/>
      <c r="L76" s="15"/>
      <c r="M76" s="27"/>
      <c r="N76" s="25"/>
    </row>
    <row r="77" spans="2:14" s="28" customFormat="1" ht="17.25" customHeight="1" x14ac:dyDescent="0.25">
      <c r="B77" s="24"/>
      <c r="C77" s="24"/>
      <c r="D77" s="305" t="s">
        <v>72</v>
      </c>
      <c r="E77" s="306"/>
      <c r="F77" s="307"/>
      <c r="G77" s="387">
        <f>G76+G73+G72+G71+G70</f>
        <v>5</v>
      </c>
      <c r="H77" s="388"/>
      <c r="I77" s="389"/>
      <c r="J77" s="14">
        <f>SUM(J70:J74)</f>
        <v>145147.65</v>
      </c>
      <c r="K77" s="14">
        <f>K72+K73+K75</f>
        <v>0</v>
      </c>
      <c r="L77" s="15">
        <f>L72+L73+L75+L76</f>
        <v>7639.3499999999995</v>
      </c>
      <c r="M77" s="27"/>
      <c r="N77" s="25"/>
    </row>
    <row r="78" spans="2:14" s="28" customFormat="1" ht="17.25" customHeight="1" thickBot="1" x14ac:dyDescent="0.3">
      <c r="B78" s="24"/>
      <c r="C78" s="34"/>
      <c r="D78" s="311" t="s">
        <v>73</v>
      </c>
      <c r="E78" s="312"/>
      <c r="F78" s="313"/>
      <c r="G78" s="381">
        <f>G77</f>
        <v>5</v>
      </c>
      <c r="H78" s="382"/>
      <c r="I78" s="383"/>
      <c r="J78" s="345">
        <f>J77+K77+L77</f>
        <v>152787</v>
      </c>
      <c r="K78" s="346"/>
      <c r="L78" s="347"/>
      <c r="M78" s="27"/>
      <c r="N78" s="25"/>
    </row>
    <row r="79" spans="2:14" ht="13.5" thickBot="1" x14ac:dyDescent="0.3">
      <c r="B79" s="19"/>
      <c r="C79" s="52"/>
      <c r="D79" s="52"/>
      <c r="E79" s="52"/>
      <c r="F79" s="52"/>
      <c r="G79" s="52"/>
      <c r="H79" s="52"/>
      <c r="I79" s="52"/>
      <c r="J79" s="52"/>
      <c r="K79" s="52"/>
      <c r="L79" s="52"/>
      <c r="M79" s="53"/>
      <c r="N79" s="46"/>
    </row>
  </sheetData>
  <mergeCells count="52">
    <mergeCell ref="E29:F29"/>
    <mergeCell ref="D78:F78"/>
    <mergeCell ref="D41:E41"/>
    <mergeCell ref="F41:F42"/>
    <mergeCell ref="G74:I74"/>
    <mergeCell ref="G75:I75"/>
    <mergeCell ref="G76:I76"/>
    <mergeCell ref="G77:I77"/>
    <mergeCell ref="G78:I78"/>
    <mergeCell ref="G41:I42"/>
    <mergeCell ref="G43:I43"/>
    <mergeCell ref="G69:I69"/>
    <mergeCell ref="G71:I71"/>
    <mergeCell ref="G72:I72"/>
    <mergeCell ref="G70:I70"/>
    <mergeCell ref="D34:E34"/>
    <mergeCell ref="G27:I28"/>
    <mergeCell ref="G29:I29"/>
    <mergeCell ref="G34:I35"/>
    <mergeCell ref="G36:I36"/>
    <mergeCell ref="J78:L78"/>
    <mergeCell ref="K29:L29"/>
    <mergeCell ref="F34:F35"/>
    <mergeCell ref="J34:L34"/>
    <mergeCell ref="D69:F69"/>
    <mergeCell ref="D70:F70"/>
    <mergeCell ref="D76:F76"/>
    <mergeCell ref="D77:F77"/>
    <mergeCell ref="G73:I73"/>
    <mergeCell ref="J41:L41"/>
    <mergeCell ref="J68:L68"/>
    <mergeCell ref="D71:F71"/>
    <mergeCell ref="D72:F72"/>
    <mergeCell ref="D73:F73"/>
    <mergeCell ref="D74:F74"/>
    <mergeCell ref="D75:F75"/>
    <mergeCell ref="D27:F27"/>
    <mergeCell ref="J27:J28"/>
    <mergeCell ref="K27:L28"/>
    <mergeCell ref="E28:F28"/>
    <mergeCell ref="C3:L5"/>
    <mergeCell ref="D15:E15"/>
    <mergeCell ref="F15:F16"/>
    <mergeCell ref="G15:G16"/>
    <mergeCell ref="J15:J16"/>
    <mergeCell ref="K15:K16"/>
    <mergeCell ref="L15:L16"/>
    <mergeCell ref="J8:K8"/>
    <mergeCell ref="J9:K9"/>
    <mergeCell ref="J10:K10"/>
    <mergeCell ref="J11:K11"/>
    <mergeCell ref="H15:I1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B1:N52"/>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21</v>
      </c>
      <c r="F8" s="48"/>
      <c r="G8" s="1" t="s">
        <v>32</v>
      </c>
      <c r="H8" s="1"/>
      <c r="I8" s="1"/>
      <c r="J8" s="343" t="s">
        <v>850</v>
      </c>
      <c r="K8" s="343"/>
      <c r="L8" s="48"/>
      <c r="M8" s="49"/>
    </row>
    <row r="9" spans="2:13" s="50" customFormat="1" x14ac:dyDescent="0.25">
      <c r="B9" s="47"/>
      <c r="C9" s="392" t="s">
        <v>77</v>
      </c>
      <c r="D9" s="392"/>
      <c r="E9" s="393">
        <v>756379</v>
      </c>
      <c r="G9" s="1" t="s">
        <v>34</v>
      </c>
      <c r="H9" s="1"/>
      <c r="I9" s="1"/>
      <c r="J9" s="344" t="s">
        <v>851</v>
      </c>
      <c r="K9" s="344"/>
      <c r="L9" s="48"/>
      <c r="M9" s="49"/>
    </row>
    <row r="10" spans="2:13" s="50" customFormat="1" x14ac:dyDescent="0.25">
      <c r="B10" s="47"/>
      <c r="C10" s="392"/>
      <c r="D10" s="392"/>
      <c r="E10" s="394"/>
      <c r="F10" s="48" t="s">
        <v>33</v>
      </c>
      <c r="G10" s="1" t="s">
        <v>35</v>
      </c>
      <c r="H10" s="1"/>
      <c r="I10" s="1"/>
      <c r="J10" s="344">
        <v>311</v>
      </c>
      <c r="K10" s="344"/>
      <c r="L10" s="48"/>
      <c r="M10" s="49"/>
    </row>
    <row r="11" spans="2:13" s="50" customFormat="1" x14ac:dyDescent="0.25">
      <c r="B11" s="47"/>
      <c r="C11" s="48"/>
      <c r="D11" s="48"/>
      <c r="E11" s="48"/>
      <c r="F11" s="48"/>
      <c r="G11" s="1" t="s">
        <v>36</v>
      </c>
      <c r="H11" s="1"/>
      <c r="I11" s="1"/>
      <c r="J11" s="344">
        <v>5860075525</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50" t="s">
        <v>74</v>
      </c>
      <c r="E15" s="351"/>
      <c r="F15" s="317" t="s">
        <v>81</v>
      </c>
      <c r="G15" s="317" t="s">
        <v>82</v>
      </c>
      <c r="H15" s="317" t="s">
        <v>1266</v>
      </c>
      <c r="I15" s="317"/>
      <c r="J15" s="317" t="s">
        <v>83</v>
      </c>
      <c r="K15" s="351" t="s">
        <v>84</v>
      </c>
      <c r="L15" s="348" t="s">
        <v>38</v>
      </c>
      <c r="M15" s="10"/>
    </row>
    <row r="16" spans="2:13" ht="33.75" customHeight="1" x14ac:dyDescent="0.25">
      <c r="B16" s="5"/>
      <c r="C16" s="5"/>
      <c r="D16" s="301" t="s">
        <v>79</v>
      </c>
      <c r="E16" s="292" t="s">
        <v>80</v>
      </c>
      <c r="F16" s="318"/>
      <c r="G16" s="318"/>
      <c r="H16" s="318"/>
      <c r="I16" s="318"/>
      <c r="J16" s="318"/>
      <c r="K16" s="404"/>
      <c r="L16" s="349"/>
      <c r="M16" s="10"/>
    </row>
    <row r="17" spans="2:14" ht="30" customHeight="1" x14ac:dyDescent="0.25">
      <c r="B17" s="5"/>
      <c r="C17" s="5"/>
      <c r="D17" s="293" t="s">
        <v>868</v>
      </c>
      <c r="E17" s="294" t="s">
        <v>869</v>
      </c>
      <c r="F17" s="66">
        <v>45</v>
      </c>
      <c r="G17" s="66" t="s">
        <v>1268</v>
      </c>
      <c r="H17" s="222">
        <v>6.4</v>
      </c>
      <c r="I17" s="66" t="s">
        <v>1267</v>
      </c>
      <c r="J17" s="66" t="s">
        <v>870</v>
      </c>
      <c r="K17" s="66" t="s">
        <v>871</v>
      </c>
      <c r="L17" s="296">
        <v>322898.15000000002</v>
      </c>
      <c r="M17" s="10"/>
    </row>
    <row r="18" spans="2:14" ht="30" customHeight="1" x14ac:dyDescent="0.25">
      <c r="B18" s="5"/>
      <c r="C18" s="5"/>
      <c r="D18" s="293" t="s">
        <v>872</v>
      </c>
      <c r="E18" s="294" t="s">
        <v>873</v>
      </c>
      <c r="F18" s="66">
        <v>61</v>
      </c>
      <c r="G18" s="66" t="s">
        <v>1268</v>
      </c>
      <c r="H18" s="304">
        <v>5.5</v>
      </c>
      <c r="I18" s="66" t="s">
        <v>1267</v>
      </c>
      <c r="J18" s="208" t="s">
        <v>1389</v>
      </c>
      <c r="K18" s="208" t="s">
        <v>1390</v>
      </c>
      <c r="L18" s="296">
        <v>254135.59</v>
      </c>
      <c r="M18" s="10"/>
    </row>
    <row r="19" spans="2:14" ht="30" customHeight="1" thickBot="1" x14ac:dyDescent="0.3">
      <c r="B19" s="5"/>
      <c r="C19" s="230" t="s">
        <v>1288</v>
      </c>
      <c r="D19" s="231" t="s">
        <v>1391</v>
      </c>
      <c r="E19" s="232" t="s">
        <v>1392</v>
      </c>
      <c r="F19" s="211">
        <v>35</v>
      </c>
      <c r="G19" s="211" t="s">
        <v>1283</v>
      </c>
      <c r="H19" s="225">
        <v>0.1</v>
      </c>
      <c r="I19" s="211" t="s">
        <v>1267</v>
      </c>
      <c r="J19" s="211" t="s">
        <v>1393</v>
      </c>
      <c r="K19" s="211" t="s">
        <v>1394</v>
      </c>
      <c r="L19" s="228">
        <v>28069.46</v>
      </c>
      <c r="M19" s="10"/>
    </row>
    <row r="20" spans="2:14" ht="6" customHeight="1" thickBot="1" x14ac:dyDescent="0.3">
      <c r="B20" s="5"/>
      <c r="C20" s="5"/>
      <c r="D20" s="46"/>
      <c r="E20" s="133"/>
      <c r="F20" s="133"/>
      <c r="G20" s="133"/>
      <c r="H20" s="174"/>
      <c r="I20" s="174"/>
      <c r="J20" s="133"/>
      <c r="K20" s="133"/>
      <c r="L20" s="145"/>
      <c r="M20" s="10"/>
    </row>
    <row r="21" spans="2:14" ht="15" customHeight="1" thickBot="1" x14ac:dyDescent="0.3">
      <c r="B21" s="5"/>
      <c r="C21" s="146"/>
      <c r="D21" s="146"/>
      <c r="E21" s="146"/>
      <c r="F21" s="146"/>
      <c r="G21" s="146"/>
      <c r="H21" s="146"/>
      <c r="I21" s="146"/>
      <c r="J21" s="146"/>
      <c r="K21" s="146"/>
      <c r="L21" s="146"/>
      <c r="M21" s="27"/>
      <c r="N21" s="46"/>
    </row>
    <row r="22" spans="2:14" ht="38.25" x14ac:dyDescent="0.25">
      <c r="B22" s="5"/>
      <c r="C22" s="6"/>
      <c r="D22" s="7" t="s">
        <v>121</v>
      </c>
      <c r="E22" s="8"/>
      <c r="F22" s="8"/>
      <c r="G22" s="177"/>
      <c r="H22" s="177"/>
      <c r="I22" s="9"/>
      <c r="J22" s="119" t="s">
        <v>47</v>
      </c>
      <c r="K22" s="119" t="s">
        <v>48</v>
      </c>
      <c r="L22" s="120" t="s">
        <v>49</v>
      </c>
      <c r="M22" s="10"/>
    </row>
    <row r="23" spans="2:14" ht="17.25" customHeight="1" x14ac:dyDescent="0.25">
      <c r="B23" s="5"/>
      <c r="C23" s="5"/>
      <c r="D23" s="12" t="s">
        <v>50</v>
      </c>
      <c r="E23" s="13"/>
      <c r="F23" s="13"/>
      <c r="G23" s="13"/>
      <c r="H23" s="13"/>
      <c r="I23" s="13"/>
      <c r="J23" s="14"/>
      <c r="K23" s="14">
        <v>78994.52</v>
      </c>
      <c r="L23" s="15">
        <f>J23+K23</f>
        <v>78994.52</v>
      </c>
      <c r="M23" s="10"/>
    </row>
    <row r="24" spans="2:14" ht="17.25" customHeight="1" x14ac:dyDescent="0.25">
      <c r="B24" s="5"/>
      <c r="C24" s="5"/>
      <c r="D24" s="12" t="s">
        <v>51</v>
      </c>
      <c r="E24" s="13"/>
      <c r="F24" s="13"/>
      <c r="G24" s="13"/>
      <c r="H24" s="13"/>
      <c r="I24" s="13"/>
      <c r="J24" s="14"/>
      <c r="K24" s="14"/>
      <c r="L24" s="15">
        <f t="shared" ref="L24:L33" si="0">J24+K24</f>
        <v>0</v>
      </c>
      <c r="M24" s="10"/>
    </row>
    <row r="25" spans="2:14" ht="17.25" customHeight="1" x14ac:dyDescent="0.25">
      <c r="B25" s="5"/>
      <c r="C25" s="5"/>
      <c r="D25" s="124" t="s">
        <v>52</v>
      </c>
      <c r="E25" s="136"/>
      <c r="F25" s="136"/>
      <c r="G25" s="136"/>
      <c r="H25" s="176"/>
      <c r="I25" s="176"/>
      <c r="J25" s="14"/>
      <c r="K25" s="14">
        <v>43008.13</v>
      </c>
      <c r="L25" s="15">
        <f t="shared" si="0"/>
        <v>43008.13</v>
      </c>
      <c r="M25" s="10"/>
    </row>
    <row r="26" spans="2:14" ht="17.25" customHeight="1" x14ac:dyDescent="0.25">
      <c r="B26" s="5"/>
      <c r="C26" s="5"/>
      <c r="D26" s="12" t="s">
        <v>53</v>
      </c>
      <c r="E26" s="13"/>
      <c r="F26" s="13"/>
      <c r="G26" s="13"/>
      <c r="H26" s="13"/>
      <c r="I26" s="13"/>
      <c r="J26" s="14"/>
      <c r="K26" s="14"/>
      <c r="L26" s="15">
        <f t="shared" si="0"/>
        <v>0</v>
      </c>
      <c r="M26" s="10"/>
    </row>
    <row r="27" spans="2:14" ht="17.25" customHeight="1" x14ac:dyDescent="0.25">
      <c r="B27" s="5"/>
      <c r="C27" s="5"/>
      <c r="D27" s="12" t="s">
        <v>54</v>
      </c>
      <c r="E27" s="13"/>
      <c r="F27" s="13"/>
      <c r="G27" s="13"/>
      <c r="H27" s="13"/>
      <c r="I27" s="13"/>
      <c r="J27" s="14"/>
      <c r="K27" s="14">
        <v>6452.51</v>
      </c>
      <c r="L27" s="15">
        <f t="shared" si="0"/>
        <v>6452.51</v>
      </c>
      <c r="M27" s="10"/>
    </row>
    <row r="28" spans="2:14" ht="17.25" customHeight="1" x14ac:dyDescent="0.25">
      <c r="B28" s="5"/>
      <c r="C28" s="5"/>
      <c r="D28" s="124" t="s">
        <v>55</v>
      </c>
      <c r="E28" s="136"/>
      <c r="F28" s="136"/>
      <c r="G28" s="136"/>
      <c r="H28" s="176"/>
      <c r="I28" s="176"/>
      <c r="J28" s="14"/>
      <c r="K28" s="14"/>
      <c r="L28" s="15">
        <f t="shared" si="0"/>
        <v>0</v>
      </c>
      <c r="M28" s="10"/>
    </row>
    <row r="29" spans="2:14" ht="17.25" customHeight="1" x14ac:dyDescent="0.25">
      <c r="B29" s="5"/>
      <c r="C29" s="5"/>
      <c r="D29" s="124" t="s">
        <v>56</v>
      </c>
      <c r="E29" s="136"/>
      <c r="F29" s="136"/>
      <c r="G29" s="136"/>
      <c r="H29" s="176"/>
      <c r="I29" s="176"/>
      <c r="J29" s="14"/>
      <c r="K29" s="14">
        <v>17554.34</v>
      </c>
      <c r="L29" s="15">
        <f t="shared" si="0"/>
        <v>17554.34</v>
      </c>
      <c r="M29" s="10"/>
    </row>
    <row r="30" spans="2:14" ht="17.25" customHeight="1" x14ac:dyDescent="0.25">
      <c r="B30" s="5"/>
      <c r="C30" s="5"/>
      <c r="D30" s="124" t="s">
        <v>57</v>
      </c>
      <c r="E30" s="136"/>
      <c r="F30" s="136"/>
      <c r="G30" s="136"/>
      <c r="H30" s="176"/>
      <c r="I30" s="176"/>
      <c r="J30" s="14"/>
      <c r="K30" s="14">
        <v>3510.87</v>
      </c>
      <c r="L30" s="15">
        <f t="shared" si="0"/>
        <v>3510.87</v>
      </c>
      <c r="M30" s="10"/>
    </row>
    <row r="31" spans="2:14" ht="17.25" customHeight="1" x14ac:dyDescent="0.25">
      <c r="B31" s="5"/>
      <c r="C31" s="5"/>
      <c r="D31" s="124" t="s">
        <v>58</v>
      </c>
      <c r="E31" s="136"/>
      <c r="F31" s="136"/>
      <c r="G31" s="136"/>
      <c r="H31" s="176"/>
      <c r="I31" s="176"/>
      <c r="J31" s="14"/>
      <c r="K31" s="14">
        <v>1755.43</v>
      </c>
      <c r="L31" s="15">
        <f t="shared" si="0"/>
        <v>1755.43</v>
      </c>
      <c r="M31" s="10"/>
    </row>
    <row r="32" spans="2:14" ht="17.25" customHeight="1" x14ac:dyDescent="0.25">
      <c r="B32" s="5"/>
      <c r="C32" s="5"/>
      <c r="D32" s="124" t="s">
        <v>59</v>
      </c>
      <c r="E32" s="136"/>
      <c r="F32" s="136"/>
      <c r="G32" s="136"/>
      <c r="H32" s="176"/>
      <c r="I32" s="176"/>
      <c r="J32" s="16"/>
      <c r="K32" s="14"/>
      <c r="L32" s="15">
        <f t="shared" si="0"/>
        <v>0</v>
      </c>
      <c r="M32" s="10"/>
    </row>
    <row r="33" spans="2:14" ht="17.25" customHeight="1" x14ac:dyDescent="0.25">
      <c r="B33" s="5"/>
      <c r="C33" s="5"/>
      <c r="D33" s="124" t="s">
        <v>60</v>
      </c>
      <c r="E33" s="136"/>
      <c r="F33" s="136"/>
      <c r="G33" s="136"/>
      <c r="H33" s="176"/>
      <c r="I33" s="176"/>
      <c r="J33" s="16"/>
      <c r="K33" s="14"/>
      <c r="L33" s="15">
        <f t="shared" si="0"/>
        <v>0</v>
      </c>
      <c r="M33" s="10"/>
    </row>
    <row r="34" spans="2:14" ht="17.25" customHeight="1" x14ac:dyDescent="0.25">
      <c r="B34" s="5"/>
      <c r="C34" s="5"/>
      <c r="D34" s="17" t="s">
        <v>2</v>
      </c>
      <c r="E34" s="2"/>
      <c r="F34" s="2"/>
      <c r="G34" s="2"/>
      <c r="H34" s="2"/>
      <c r="I34" s="2"/>
      <c r="J34" s="18"/>
      <c r="K34" s="18">
        <f>SUM(K23:K33)</f>
        <v>151275.79999999999</v>
      </c>
      <c r="L34" s="55">
        <f>SUM(L23:L33)</f>
        <v>151275.79999999999</v>
      </c>
      <c r="M34" s="10"/>
    </row>
    <row r="35" spans="2:14" ht="15" customHeight="1" thickBot="1" x14ac:dyDescent="0.3">
      <c r="B35" s="5"/>
      <c r="C35" s="19"/>
      <c r="D35" s="20"/>
      <c r="E35" s="21"/>
      <c r="F35" s="21"/>
      <c r="G35" s="21"/>
      <c r="H35" s="21"/>
      <c r="I35" s="21"/>
      <c r="J35" s="22"/>
      <c r="K35" s="22"/>
      <c r="L35" s="23"/>
      <c r="M35" s="10"/>
    </row>
    <row r="36" spans="2:14" ht="15.75" customHeight="1" thickBot="1" x14ac:dyDescent="0.3">
      <c r="B36" s="5"/>
      <c r="C36" s="46"/>
      <c r="D36" s="46"/>
      <c r="E36" s="46"/>
      <c r="F36" s="46"/>
      <c r="G36" s="46"/>
      <c r="H36" s="46"/>
      <c r="I36" s="46"/>
      <c r="J36" s="46"/>
      <c r="K36" s="46"/>
      <c r="L36" s="46"/>
      <c r="M36" s="10"/>
      <c r="N36" s="46"/>
    </row>
    <row r="37" spans="2:14" s="40" customFormat="1" x14ac:dyDescent="0.25">
      <c r="B37" s="36"/>
      <c r="C37" s="147"/>
      <c r="D37" s="7" t="s">
        <v>1279</v>
      </c>
      <c r="E37" s="148"/>
      <c r="F37" s="148"/>
      <c r="G37" s="7"/>
      <c r="H37" s="7"/>
      <c r="I37" s="7"/>
      <c r="J37" s="7"/>
      <c r="K37" s="7"/>
      <c r="L37" s="149"/>
      <c r="M37" s="39"/>
      <c r="N37" s="1"/>
    </row>
    <row r="38" spans="2:14" s="28" customFormat="1" ht="17.25" customHeight="1" x14ac:dyDescent="0.25">
      <c r="B38" s="24"/>
      <c r="C38" s="24"/>
      <c r="D38" s="25"/>
      <c r="E38" s="26"/>
      <c r="F38" s="26"/>
      <c r="G38" s="26"/>
      <c r="H38" s="26"/>
      <c r="I38" s="26"/>
      <c r="J38" s="26"/>
      <c r="K38" s="26"/>
      <c r="L38" s="160" t="s">
        <v>38</v>
      </c>
      <c r="M38" s="27"/>
      <c r="N38" s="25"/>
    </row>
    <row r="39" spans="2:14" s="28" customFormat="1" ht="17.25" customHeight="1" x14ac:dyDescent="0.25">
      <c r="B39" s="24"/>
      <c r="C39" s="24"/>
      <c r="D39" s="137" t="s">
        <v>61</v>
      </c>
      <c r="E39" s="138"/>
      <c r="F39" s="138"/>
      <c r="G39" s="138"/>
      <c r="H39" s="172"/>
      <c r="I39" s="172"/>
      <c r="J39" s="138"/>
      <c r="K39" s="139"/>
      <c r="L39" s="15"/>
      <c r="M39" s="27"/>
      <c r="N39" s="25"/>
    </row>
    <row r="40" spans="2:14" s="28" customFormat="1" ht="17.25" customHeight="1" x14ac:dyDescent="0.25">
      <c r="B40" s="24"/>
      <c r="C40" s="24"/>
      <c r="D40" s="32" t="s">
        <v>62</v>
      </c>
      <c r="E40" s="138"/>
      <c r="F40" s="138"/>
      <c r="G40" s="138"/>
      <c r="H40" s="172"/>
      <c r="I40" s="172"/>
      <c r="J40" s="138"/>
      <c r="K40" s="138"/>
      <c r="L40" s="15"/>
      <c r="M40" s="27"/>
      <c r="N40" s="25"/>
    </row>
    <row r="41" spans="2:14" s="28" customFormat="1" ht="14.25" customHeight="1" x14ac:dyDescent="0.25">
      <c r="B41" s="24"/>
      <c r="C41" s="24"/>
      <c r="D41" s="33" t="s">
        <v>2</v>
      </c>
      <c r="E41" s="138"/>
      <c r="F41" s="138"/>
      <c r="G41" s="138"/>
      <c r="H41" s="172"/>
      <c r="I41" s="172"/>
      <c r="J41" s="138"/>
      <c r="K41" s="138"/>
      <c r="L41" s="57">
        <f>L39+L40</f>
        <v>0</v>
      </c>
      <c r="M41" s="27"/>
      <c r="N41" s="25"/>
    </row>
    <row r="42" spans="2:14" s="28" customFormat="1" ht="14.25" customHeight="1" thickBot="1" x14ac:dyDescent="0.3">
      <c r="B42" s="24"/>
      <c r="C42" s="34"/>
      <c r="D42" s="20"/>
      <c r="E42" s="20"/>
      <c r="F42" s="22"/>
      <c r="G42" s="22"/>
      <c r="H42" s="22"/>
      <c r="I42" s="22"/>
      <c r="J42" s="22"/>
      <c r="K42" s="22"/>
      <c r="L42" s="35"/>
      <c r="M42" s="27"/>
    </row>
    <row r="43" spans="2:14" s="28" customFormat="1" ht="15" customHeight="1" thickBot="1" x14ac:dyDescent="0.3">
      <c r="B43" s="24"/>
      <c r="C43" s="25"/>
      <c r="D43" s="25"/>
      <c r="E43" s="25"/>
      <c r="F43" s="25"/>
      <c r="G43" s="25"/>
      <c r="H43" s="25"/>
      <c r="I43" s="25"/>
      <c r="J43" s="25"/>
      <c r="K43" s="25"/>
      <c r="L43" s="25"/>
      <c r="M43" s="27"/>
      <c r="N43" s="25"/>
    </row>
    <row r="44" spans="2:14" s="28" customFormat="1" ht="15" customHeight="1" x14ac:dyDescent="0.25">
      <c r="B44" s="24"/>
      <c r="C44" s="140"/>
      <c r="D44" s="65" t="s">
        <v>63</v>
      </c>
      <c r="E44" s="8"/>
      <c r="F44" s="8"/>
      <c r="G44" s="8"/>
      <c r="H44" s="8"/>
      <c r="I44" s="8"/>
      <c r="J44" s="323" t="s">
        <v>38</v>
      </c>
      <c r="K44" s="324"/>
      <c r="L44" s="325"/>
      <c r="M44" s="27"/>
      <c r="N44" s="25"/>
    </row>
    <row r="45" spans="2:14" s="28" customFormat="1" ht="17.25" customHeight="1" x14ac:dyDescent="0.25">
      <c r="B45" s="24"/>
      <c r="C45" s="24"/>
      <c r="D45" s="305" t="s">
        <v>64</v>
      </c>
      <c r="E45" s="306"/>
      <c r="F45" s="307"/>
      <c r="G45" s="305" t="s">
        <v>75</v>
      </c>
      <c r="H45" s="306"/>
      <c r="I45" s="307"/>
      <c r="J45" s="3" t="s">
        <v>43</v>
      </c>
      <c r="K45" s="3" t="s">
        <v>44</v>
      </c>
      <c r="L45" s="4" t="s">
        <v>45</v>
      </c>
      <c r="M45" s="27"/>
      <c r="N45" s="25"/>
    </row>
    <row r="46" spans="2:14" s="40" customFormat="1" ht="17.25" customHeight="1" x14ac:dyDescent="0.25">
      <c r="B46" s="36"/>
      <c r="C46" s="36"/>
      <c r="D46" s="308" t="s">
        <v>1200</v>
      </c>
      <c r="E46" s="309"/>
      <c r="F46" s="310"/>
      <c r="G46" s="379">
        <v>3</v>
      </c>
      <c r="H46" s="344"/>
      <c r="I46" s="380"/>
      <c r="J46" s="56">
        <f>SUM(L17:L19)</f>
        <v>605103.19999999995</v>
      </c>
      <c r="K46" s="37"/>
      <c r="L46" s="38"/>
      <c r="M46" s="39"/>
      <c r="N46" s="1"/>
    </row>
    <row r="47" spans="2:14" s="28" customFormat="1" ht="17.25" customHeight="1" x14ac:dyDescent="0.25">
      <c r="B47" s="24"/>
      <c r="C47" s="24"/>
      <c r="D47" s="308" t="s">
        <v>69</v>
      </c>
      <c r="E47" s="309"/>
      <c r="F47" s="310"/>
      <c r="G47" s="384"/>
      <c r="H47" s="385"/>
      <c r="I47" s="386"/>
      <c r="J47" s="56">
        <f>L41</f>
        <v>0</v>
      </c>
      <c r="K47" s="42"/>
      <c r="L47" s="43"/>
      <c r="M47" s="27"/>
      <c r="N47" s="25"/>
    </row>
    <row r="48" spans="2:14" s="28" customFormat="1" ht="17.25" customHeight="1" x14ac:dyDescent="0.25">
      <c r="B48" s="24"/>
      <c r="C48" s="24"/>
      <c r="D48" s="308" t="s">
        <v>70</v>
      </c>
      <c r="E48" s="309"/>
      <c r="F48" s="310"/>
      <c r="G48" s="384"/>
      <c r="H48" s="385"/>
      <c r="I48" s="386"/>
      <c r="J48" s="42"/>
      <c r="K48" s="41"/>
      <c r="L48" s="15">
        <f>K34</f>
        <v>151275.79999999999</v>
      </c>
      <c r="M48" s="27"/>
      <c r="N48" s="25"/>
    </row>
    <row r="49" spans="2:14" s="28" customFormat="1" ht="17.25" customHeight="1" x14ac:dyDescent="0.25">
      <c r="B49" s="24"/>
      <c r="C49" s="24"/>
      <c r="D49" s="308" t="s">
        <v>71</v>
      </c>
      <c r="E49" s="309"/>
      <c r="F49" s="310"/>
      <c r="G49" s="379"/>
      <c r="H49" s="344"/>
      <c r="I49" s="380"/>
      <c r="J49" s="42"/>
      <c r="K49" s="42"/>
      <c r="L49" s="15"/>
      <c r="M49" s="27"/>
      <c r="N49" s="25"/>
    </row>
    <row r="50" spans="2:14" s="28" customFormat="1" ht="17.25" customHeight="1" x14ac:dyDescent="0.25">
      <c r="B50" s="24"/>
      <c r="C50" s="24"/>
      <c r="D50" s="305" t="s">
        <v>72</v>
      </c>
      <c r="E50" s="306"/>
      <c r="F50" s="307"/>
      <c r="G50" s="387">
        <f>G49+G46</f>
        <v>3</v>
      </c>
      <c r="H50" s="388"/>
      <c r="I50" s="389"/>
      <c r="J50" s="14">
        <f>J47+J46</f>
        <v>605103.19999999995</v>
      </c>
      <c r="K50" s="14">
        <f>K48</f>
        <v>0</v>
      </c>
      <c r="L50" s="15">
        <f>L49+L48</f>
        <v>151275.79999999999</v>
      </c>
      <c r="M50" s="27"/>
      <c r="N50" s="25"/>
    </row>
    <row r="51" spans="2:14" s="28" customFormat="1" ht="17.25" customHeight="1" thickBot="1" x14ac:dyDescent="0.3">
      <c r="B51" s="24"/>
      <c r="C51" s="34"/>
      <c r="D51" s="311" t="s">
        <v>73</v>
      </c>
      <c r="E51" s="312"/>
      <c r="F51" s="313"/>
      <c r="G51" s="381">
        <f>G50</f>
        <v>3</v>
      </c>
      <c r="H51" s="382"/>
      <c r="I51" s="383"/>
      <c r="J51" s="345">
        <f>J50+K50+L50</f>
        <v>756379</v>
      </c>
      <c r="K51" s="346"/>
      <c r="L51" s="347"/>
      <c r="M51" s="27"/>
      <c r="N51" s="25"/>
    </row>
    <row r="52" spans="2:14" ht="13.5" thickBot="1" x14ac:dyDescent="0.3">
      <c r="B52" s="19"/>
      <c r="C52" s="52"/>
      <c r="D52" s="52"/>
      <c r="E52" s="52"/>
      <c r="F52" s="52"/>
      <c r="G52" s="52"/>
      <c r="H52" s="52"/>
      <c r="I52" s="52"/>
      <c r="J52" s="52"/>
      <c r="K52" s="52"/>
      <c r="L52" s="52"/>
      <c r="M52" s="53"/>
      <c r="N52" s="46"/>
    </row>
  </sheetData>
  <mergeCells count="30">
    <mergeCell ref="D51:F51"/>
    <mergeCell ref="D46:F46"/>
    <mergeCell ref="D47:F47"/>
    <mergeCell ref="D48:F48"/>
    <mergeCell ref="D49:F49"/>
    <mergeCell ref="D50:F50"/>
    <mergeCell ref="J44:L44"/>
    <mergeCell ref="J51:L51"/>
    <mergeCell ref="C3:L5"/>
    <mergeCell ref="C9:D10"/>
    <mergeCell ref="E9:E10"/>
    <mergeCell ref="D15:E15"/>
    <mergeCell ref="F15:F16"/>
    <mergeCell ref="G15:G16"/>
    <mergeCell ref="J15:J16"/>
    <mergeCell ref="K15:K16"/>
    <mergeCell ref="L15:L16"/>
    <mergeCell ref="J8:K8"/>
    <mergeCell ref="J9:K9"/>
    <mergeCell ref="J10:K10"/>
    <mergeCell ref="J11:K11"/>
    <mergeCell ref="D45:F45"/>
    <mergeCell ref="G49:I49"/>
    <mergeCell ref="G50:I50"/>
    <mergeCell ref="G51:I51"/>
    <mergeCell ref="H15:I16"/>
    <mergeCell ref="G45:I45"/>
    <mergeCell ref="G46:I46"/>
    <mergeCell ref="G47:I47"/>
    <mergeCell ref="G48:I48"/>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7">
    <pageSetUpPr fitToPage="1"/>
  </sheetPr>
  <dimension ref="B1:N97"/>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22</v>
      </c>
      <c r="F8" s="48"/>
      <c r="G8" s="1" t="s">
        <v>32</v>
      </c>
      <c r="H8" s="1"/>
      <c r="I8" s="1"/>
      <c r="J8" s="343" t="s">
        <v>874</v>
      </c>
      <c r="K8" s="343"/>
      <c r="L8" s="48"/>
      <c r="M8" s="49"/>
    </row>
    <row r="9" spans="2:13" s="50" customFormat="1" x14ac:dyDescent="0.25">
      <c r="B9" s="47"/>
      <c r="C9" s="48" t="s">
        <v>76</v>
      </c>
      <c r="D9" s="48"/>
      <c r="E9" s="150">
        <v>1009983</v>
      </c>
      <c r="F9" s="48" t="s">
        <v>33</v>
      </c>
      <c r="G9" s="1" t="s">
        <v>34</v>
      </c>
      <c r="H9" s="1"/>
      <c r="I9" s="1"/>
      <c r="J9" s="344" t="s">
        <v>875</v>
      </c>
      <c r="K9" s="344"/>
      <c r="L9" s="48"/>
      <c r="M9" s="49"/>
    </row>
    <row r="10" spans="2:13" s="50" customFormat="1" x14ac:dyDescent="0.25">
      <c r="B10" s="47"/>
      <c r="C10" s="48"/>
      <c r="D10" s="48"/>
      <c r="E10" s="48"/>
      <c r="F10" s="48"/>
      <c r="G10" s="1" t="s">
        <v>35</v>
      </c>
      <c r="H10" s="1"/>
      <c r="I10" s="1"/>
      <c r="J10" s="344">
        <v>1436</v>
      </c>
      <c r="K10" s="344"/>
      <c r="L10" s="48"/>
      <c r="M10" s="49"/>
    </row>
    <row r="11" spans="2:13" s="50" customFormat="1" x14ac:dyDescent="0.25">
      <c r="B11" s="47"/>
      <c r="C11" s="48"/>
      <c r="D11" s="48"/>
      <c r="E11" s="48"/>
      <c r="F11" s="48"/>
      <c r="G11" s="1" t="s">
        <v>36</v>
      </c>
      <c r="H11" s="1"/>
      <c r="I11" s="1"/>
      <c r="J11" s="344">
        <v>5890063451</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134" t="s">
        <v>79</v>
      </c>
      <c r="E16" s="54" t="s">
        <v>80</v>
      </c>
      <c r="F16" s="318"/>
      <c r="G16" s="318"/>
      <c r="H16" s="321"/>
      <c r="I16" s="369"/>
      <c r="J16" s="391"/>
      <c r="K16" s="391"/>
      <c r="L16" s="398"/>
      <c r="M16" s="10"/>
    </row>
    <row r="17" spans="2:13" ht="20.100000000000001" customHeight="1" x14ac:dyDescent="0.25">
      <c r="B17" s="5"/>
      <c r="C17" s="5"/>
      <c r="D17" s="128" t="s">
        <v>876</v>
      </c>
      <c r="E17" s="129" t="s">
        <v>176</v>
      </c>
      <c r="F17" s="66">
        <v>46</v>
      </c>
      <c r="G17" s="67" t="s">
        <v>1269</v>
      </c>
      <c r="H17" s="218">
        <v>1</v>
      </c>
      <c r="I17" s="67" t="s">
        <v>1267</v>
      </c>
      <c r="J17" s="67" t="s">
        <v>256</v>
      </c>
      <c r="K17" s="69" t="s">
        <v>257</v>
      </c>
      <c r="L17" s="77">
        <v>13100</v>
      </c>
      <c r="M17" s="10"/>
    </row>
    <row r="18" spans="2:13" ht="20.100000000000001" customHeight="1" x14ac:dyDescent="0.25">
      <c r="B18" s="5"/>
      <c r="C18" s="5"/>
      <c r="D18" s="128" t="s">
        <v>877</v>
      </c>
      <c r="E18" s="129" t="s">
        <v>878</v>
      </c>
      <c r="F18" s="66">
        <v>8</v>
      </c>
      <c r="G18" s="67" t="s">
        <v>1269</v>
      </c>
      <c r="H18" s="219">
        <v>3</v>
      </c>
      <c r="I18" s="69" t="s">
        <v>1267</v>
      </c>
      <c r="J18" s="69" t="s">
        <v>187</v>
      </c>
      <c r="K18" s="69" t="s">
        <v>253</v>
      </c>
      <c r="L18" s="77">
        <v>39300</v>
      </c>
      <c r="M18" s="10"/>
    </row>
    <row r="19" spans="2:13" ht="30" customHeight="1" x14ac:dyDescent="0.25">
      <c r="B19" s="5"/>
      <c r="C19" s="5"/>
      <c r="D19" s="128" t="s">
        <v>879</v>
      </c>
      <c r="E19" s="129" t="s">
        <v>880</v>
      </c>
      <c r="F19" s="66">
        <v>19</v>
      </c>
      <c r="G19" s="67" t="s">
        <v>1269</v>
      </c>
      <c r="H19" s="219">
        <v>1</v>
      </c>
      <c r="I19" s="69" t="s">
        <v>1267</v>
      </c>
      <c r="J19" s="69" t="s">
        <v>256</v>
      </c>
      <c r="K19" s="69" t="s">
        <v>257</v>
      </c>
      <c r="L19" s="77">
        <v>13100</v>
      </c>
      <c r="M19" s="10"/>
    </row>
    <row r="20" spans="2:13" ht="20.100000000000001" customHeight="1" x14ac:dyDescent="0.25">
      <c r="B20" s="5"/>
      <c r="C20" s="5"/>
      <c r="D20" s="128" t="s">
        <v>881</v>
      </c>
      <c r="E20" s="129" t="s">
        <v>882</v>
      </c>
      <c r="F20" s="66">
        <v>32</v>
      </c>
      <c r="G20" s="67" t="s">
        <v>1269</v>
      </c>
      <c r="H20" s="219">
        <v>2</v>
      </c>
      <c r="I20" s="69" t="s">
        <v>1267</v>
      </c>
      <c r="J20" s="69" t="s">
        <v>260</v>
      </c>
      <c r="K20" s="69" t="s">
        <v>261</v>
      </c>
      <c r="L20" s="77">
        <v>26200</v>
      </c>
      <c r="M20" s="10"/>
    </row>
    <row r="21" spans="2:13" ht="20.100000000000001" customHeight="1" x14ac:dyDescent="0.25">
      <c r="B21" s="5"/>
      <c r="C21" s="5"/>
      <c r="D21" s="128" t="s">
        <v>883</v>
      </c>
      <c r="E21" s="129" t="s">
        <v>884</v>
      </c>
      <c r="F21" s="66">
        <v>167</v>
      </c>
      <c r="G21" s="67" t="s">
        <v>1269</v>
      </c>
      <c r="H21" s="219">
        <v>4</v>
      </c>
      <c r="I21" s="69" t="s">
        <v>1267</v>
      </c>
      <c r="J21" s="69" t="s">
        <v>266</v>
      </c>
      <c r="K21" s="69" t="s">
        <v>267</v>
      </c>
      <c r="L21" s="77">
        <v>52400</v>
      </c>
      <c r="M21" s="10"/>
    </row>
    <row r="22" spans="2:13" ht="20.100000000000001" customHeight="1" x14ac:dyDescent="0.25">
      <c r="B22" s="5"/>
      <c r="C22" s="5"/>
      <c r="D22" s="128" t="s">
        <v>885</v>
      </c>
      <c r="E22" s="129" t="s">
        <v>886</v>
      </c>
      <c r="F22" s="66">
        <v>14</v>
      </c>
      <c r="G22" s="67" t="s">
        <v>1269</v>
      </c>
      <c r="H22" s="219">
        <v>1</v>
      </c>
      <c r="I22" s="69" t="s">
        <v>1267</v>
      </c>
      <c r="J22" s="69" t="s">
        <v>256</v>
      </c>
      <c r="K22" s="69" t="s">
        <v>257</v>
      </c>
      <c r="L22" s="77">
        <v>13100</v>
      </c>
      <c r="M22" s="10"/>
    </row>
    <row r="23" spans="2:13" ht="20.100000000000001" customHeight="1" x14ac:dyDescent="0.25">
      <c r="B23" s="5"/>
      <c r="C23" s="5"/>
      <c r="D23" s="128" t="s">
        <v>887</v>
      </c>
      <c r="E23" s="129" t="s">
        <v>888</v>
      </c>
      <c r="F23" s="66">
        <v>60</v>
      </c>
      <c r="G23" s="67" t="s">
        <v>1269</v>
      </c>
      <c r="H23" s="219">
        <v>1</v>
      </c>
      <c r="I23" s="69" t="s">
        <v>1267</v>
      </c>
      <c r="J23" s="69" t="s">
        <v>256</v>
      </c>
      <c r="K23" s="69" t="s">
        <v>257</v>
      </c>
      <c r="L23" s="77">
        <v>13100</v>
      </c>
      <c r="M23" s="10"/>
    </row>
    <row r="24" spans="2:13" ht="20.100000000000001" customHeight="1" x14ac:dyDescent="0.25">
      <c r="B24" s="5"/>
      <c r="C24" s="5"/>
      <c r="D24" s="128" t="s">
        <v>889</v>
      </c>
      <c r="E24" s="129" t="s">
        <v>890</v>
      </c>
      <c r="F24" s="66">
        <v>7</v>
      </c>
      <c r="G24" s="67" t="s">
        <v>1269</v>
      </c>
      <c r="H24" s="219">
        <v>1</v>
      </c>
      <c r="I24" s="69" t="s">
        <v>1267</v>
      </c>
      <c r="J24" s="69" t="s">
        <v>256</v>
      </c>
      <c r="K24" s="69" t="s">
        <v>257</v>
      </c>
      <c r="L24" s="77">
        <v>13100</v>
      </c>
      <c r="M24" s="10"/>
    </row>
    <row r="25" spans="2:13" ht="20.100000000000001" customHeight="1" x14ac:dyDescent="0.25">
      <c r="B25" s="5"/>
      <c r="C25" s="5"/>
      <c r="D25" s="128" t="s">
        <v>891</v>
      </c>
      <c r="E25" s="129" t="s">
        <v>892</v>
      </c>
      <c r="F25" s="66">
        <v>23</v>
      </c>
      <c r="G25" s="67" t="s">
        <v>1269</v>
      </c>
      <c r="H25" s="219">
        <v>2</v>
      </c>
      <c r="I25" s="69" t="s">
        <v>1267</v>
      </c>
      <c r="J25" s="69" t="s">
        <v>260</v>
      </c>
      <c r="K25" s="69" t="s">
        <v>261</v>
      </c>
      <c r="L25" s="77">
        <v>26200</v>
      </c>
      <c r="M25" s="10"/>
    </row>
    <row r="26" spans="2:13" ht="30" customHeight="1" x14ac:dyDescent="0.25">
      <c r="B26" s="5"/>
      <c r="C26" s="5"/>
      <c r="D26" s="128" t="s">
        <v>893</v>
      </c>
      <c r="E26" s="129" t="s">
        <v>894</v>
      </c>
      <c r="F26" s="66">
        <v>16</v>
      </c>
      <c r="G26" s="67" t="s">
        <v>1269</v>
      </c>
      <c r="H26" s="219">
        <v>2</v>
      </c>
      <c r="I26" s="69" t="s">
        <v>1267</v>
      </c>
      <c r="J26" s="69" t="s">
        <v>260</v>
      </c>
      <c r="K26" s="69" t="s">
        <v>261</v>
      </c>
      <c r="L26" s="77">
        <v>26200</v>
      </c>
      <c r="M26" s="10"/>
    </row>
    <row r="27" spans="2:13" ht="20.100000000000001" customHeight="1" x14ac:dyDescent="0.25">
      <c r="B27" s="5"/>
      <c r="C27" s="5"/>
      <c r="D27" s="128" t="s">
        <v>895</v>
      </c>
      <c r="E27" s="129" t="s">
        <v>896</v>
      </c>
      <c r="F27" s="66">
        <v>63</v>
      </c>
      <c r="G27" s="67" t="s">
        <v>1269</v>
      </c>
      <c r="H27" s="219">
        <v>4</v>
      </c>
      <c r="I27" s="69" t="s">
        <v>1267</v>
      </c>
      <c r="J27" s="69" t="s">
        <v>266</v>
      </c>
      <c r="K27" s="69" t="s">
        <v>267</v>
      </c>
      <c r="L27" s="77">
        <v>52400</v>
      </c>
      <c r="M27" s="10"/>
    </row>
    <row r="28" spans="2:13" ht="30" customHeight="1" x14ac:dyDescent="0.25">
      <c r="B28" s="5"/>
      <c r="C28" s="5"/>
      <c r="D28" s="128" t="s">
        <v>897</v>
      </c>
      <c r="E28" s="129" t="s">
        <v>898</v>
      </c>
      <c r="F28" s="66">
        <v>15</v>
      </c>
      <c r="G28" s="67" t="s">
        <v>1269</v>
      </c>
      <c r="H28" s="218">
        <v>2</v>
      </c>
      <c r="I28" s="67" t="s">
        <v>1267</v>
      </c>
      <c r="J28" s="67" t="s">
        <v>260</v>
      </c>
      <c r="K28" s="67" t="s">
        <v>261</v>
      </c>
      <c r="L28" s="77">
        <v>26200</v>
      </c>
      <c r="M28" s="10"/>
    </row>
    <row r="29" spans="2:13" ht="20.100000000000001" customHeight="1" x14ac:dyDescent="0.25">
      <c r="B29" s="5"/>
      <c r="C29" s="5"/>
      <c r="D29" s="125" t="s">
        <v>899</v>
      </c>
      <c r="E29" s="68" t="s">
        <v>900</v>
      </c>
      <c r="F29" s="75">
        <v>168</v>
      </c>
      <c r="G29" s="67" t="s">
        <v>1269</v>
      </c>
      <c r="H29" s="219">
        <v>5</v>
      </c>
      <c r="I29" s="69" t="s">
        <v>1267</v>
      </c>
      <c r="J29" s="69" t="s">
        <v>346</v>
      </c>
      <c r="K29" s="69" t="s">
        <v>659</v>
      </c>
      <c r="L29" s="72">
        <v>65500</v>
      </c>
      <c r="M29" s="10"/>
    </row>
    <row r="30" spans="2:13" ht="30" customHeight="1" x14ac:dyDescent="0.25">
      <c r="B30" s="5"/>
      <c r="C30" s="5"/>
      <c r="D30" s="125" t="s">
        <v>901</v>
      </c>
      <c r="E30" s="68" t="s">
        <v>902</v>
      </c>
      <c r="F30" s="75">
        <v>90</v>
      </c>
      <c r="G30" s="67" t="s">
        <v>1269</v>
      </c>
      <c r="H30" s="219">
        <v>4</v>
      </c>
      <c r="I30" s="69" t="s">
        <v>1267</v>
      </c>
      <c r="J30" s="69" t="s">
        <v>266</v>
      </c>
      <c r="K30" s="69" t="s">
        <v>267</v>
      </c>
      <c r="L30" s="72">
        <v>52400</v>
      </c>
      <c r="M30" s="10"/>
    </row>
    <row r="31" spans="2:13" ht="32.1" customHeight="1" x14ac:dyDescent="0.25">
      <c r="B31" s="5"/>
      <c r="C31" s="5"/>
      <c r="D31" s="125" t="s">
        <v>903</v>
      </c>
      <c r="E31" s="68" t="s">
        <v>904</v>
      </c>
      <c r="F31" s="75">
        <v>92</v>
      </c>
      <c r="G31" s="67" t="s">
        <v>1269</v>
      </c>
      <c r="H31" s="218">
        <v>3</v>
      </c>
      <c r="I31" s="67" t="s">
        <v>1267</v>
      </c>
      <c r="J31" s="67" t="s">
        <v>187</v>
      </c>
      <c r="K31" s="67" t="s">
        <v>253</v>
      </c>
      <c r="L31" s="77">
        <v>39300</v>
      </c>
      <c r="M31" s="10"/>
    </row>
    <row r="32" spans="2:13" ht="32.1" customHeight="1" x14ac:dyDescent="0.25">
      <c r="B32" s="5"/>
      <c r="C32" s="5"/>
      <c r="D32" s="125" t="s">
        <v>905</v>
      </c>
      <c r="E32" s="68" t="s">
        <v>906</v>
      </c>
      <c r="F32" s="75">
        <v>24</v>
      </c>
      <c r="G32" s="67" t="s">
        <v>1269</v>
      </c>
      <c r="H32" s="218">
        <v>3</v>
      </c>
      <c r="I32" s="67" t="s">
        <v>1267</v>
      </c>
      <c r="J32" s="67" t="s">
        <v>187</v>
      </c>
      <c r="K32" s="67" t="s">
        <v>253</v>
      </c>
      <c r="L32" s="72">
        <v>39300</v>
      </c>
      <c r="M32" s="10"/>
    </row>
    <row r="33" spans="2:13" ht="32.1" customHeight="1" x14ac:dyDescent="0.25">
      <c r="B33" s="5"/>
      <c r="C33" s="5"/>
      <c r="D33" s="125" t="s">
        <v>907</v>
      </c>
      <c r="E33" s="68" t="s">
        <v>908</v>
      </c>
      <c r="F33" s="75">
        <v>78</v>
      </c>
      <c r="G33" s="67" t="s">
        <v>1269</v>
      </c>
      <c r="H33" s="219">
        <v>2</v>
      </c>
      <c r="I33" s="69" t="s">
        <v>1267</v>
      </c>
      <c r="J33" s="69" t="s">
        <v>260</v>
      </c>
      <c r="K33" s="69" t="s">
        <v>261</v>
      </c>
      <c r="L33" s="72">
        <v>26200</v>
      </c>
      <c r="M33" s="10"/>
    </row>
    <row r="34" spans="2:13" ht="30" customHeight="1" x14ac:dyDescent="0.25">
      <c r="B34" s="5"/>
      <c r="C34" s="5"/>
      <c r="D34" s="125" t="s">
        <v>909</v>
      </c>
      <c r="E34" s="68" t="s">
        <v>910</v>
      </c>
      <c r="F34" s="75">
        <v>89</v>
      </c>
      <c r="G34" s="67" t="s">
        <v>1269</v>
      </c>
      <c r="H34" s="219">
        <v>4</v>
      </c>
      <c r="I34" s="69" t="s">
        <v>1267</v>
      </c>
      <c r="J34" s="69" t="s">
        <v>266</v>
      </c>
      <c r="K34" s="69" t="s">
        <v>267</v>
      </c>
      <c r="L34" s="72">
        <v>52400</v>
      </c>
      <c r="M34" s="10"/>
    </row>
    <row r="35" spans="2:13" ht="20.100000000000001" customHeight="1" x14ac:dyDescent="0.25">
      <c r="B35" s="5"/>
      <c r="C35" s="5"/>
      <c r="D35" s="125" t="s">
        <v>911</v>
      </c>
      <c r="E35" s="68" t="s">
        <v>912</v>
      </c>
      <c r="F35" s="75">
        <v>31</v>
      </c>
      <c r="G35" s="67" t="s">
        <v>1281</v>
      </c>
      <c r="H35" s="67">
        <v>500</v>
      </c>
      <c r="I35" s="67" t="s">
        <v>1280</v>
      </c>
      <c r="J35" s="67" t="s">
        <v>148</v>
      </c>
      <c r="K35" s="67" t="s">
        <v>300</v>
      </c>
      <c r="L35" s="72">
        <v>47500</v>
      </c>
      <c r="M35" s="10"/>
    </row>
    <row r="36" spans="2:13" ht="20.100000000000001" customHeight="1" x14ac:dyDescent="0.25">
      <c r="B36" s="5"/>
      <c r="C36" s="5"/>
      <c r="D36" s="125" t="s">
        <v>913</v>
      </c>
      <c r="E36" s="68" t="s">
        <v>914</v>
      </c>
      <c r="F36" s="75">
        <v>44</v>
      </c>
      <c r="G36" s="67" t="s">
        <v>1281</v>
      </c>
      <c r="H36" s="67">
        <v>550</v>
      </c>
      <c r="I36" s="67" t="s">
        <v>1280</v>
      </c>
      <c r="J36" s="67" t="s">
        <v>148</v>
      </c>
      <c r="K36" s="67" t="s">
        <v>300</v>
      </c>
      <c r="L36" s="72">
        <v>52250</v>
      </c>
      <c r="M36" s="10"/>
    </row>
    <row r="37" spans="2:13" ht="20.100000000000001" customHeight="1" x14ac:dyDescent="0.25">
      <c r="B37" s="5"/>
      <c r="C37" s="5"/>
      <c r="D37" s="125" t="s">
        <v>915</v>
      </c>
      <c r="E37" s="68" t="s">
        <v>916</v>
      </c>
      <c r="F37" s="75">
        <v>47</v>
      </c>
      <c r="G37" s="67" t="s">
        <v>1281</v>
      </c>
      <c r="H37" s="69">
        <v>550</v>
      </c>
      <c r="I37" s="69" t="s">
        <v>1280</v>
      </c>
      <c r="J37" s="69" t="s">
        <v>148</v>
      </c>
      <c r="K37" s="67" t="s">
        <v>300</v>
      </c>
      <c r="L37" s="72">
        <v>52250</v>
      </c>
      <c r="M37" s="10"/>
    </row>
    <row r="38" spans="2:13" ht="20.100000000000001" customHeight="1" thickBot="1" x14ac:dyDescent="0.3">
      <c r="B38" s="5"/>
      <c r="C38" s="5"/>
      <c r="D38" s="70" t="s">
        <v>917</v>
      </c>
      <c r="E38" s="71" t="s">
        <v>918</v>
      </c>
      <c r="F38" s="76">
        <v>43</v>
      </c>
      <c r="G38" s="73" t="s">
        <v>1282</v>
      </c>
      <c r="H38" s="73">
        <v>1</v>
      </c>
      <c r="I38" s="73" t="s">
        <v>1272</v>
      </c>
      <c r="J38" s="73" t="s">
        <v>148</v>
      </c>
      <c r="K38" s="73" t="s">
        <v>300</v>
      </c>
      <c r="L38" s="74">
        <v>20000</v>
      </c>
      <c r="M38" s="10"/>
    </row>
    <row r="39" spans="2:13" ht="6" customHeight="1" thickBot="1" x14ac:dyDescent="0.3">
      <c r="B39" s="5"/>
      <c r="C39" s="19"/>
      <c r="D39" s="52"/>
      <c r="E39" s="52"/>
      <c r="F39" s="52"/>
      <c r="G39" s="52"/>
      <c r="H39" s="52"/>
      <c r="I39" s="52"/>
      <c r="J39" s="52"/>
      <c r="K39" s="52"/>
      <c r="L39" s="53"/>
      <c r="M39" s="10"/>
    </row>
    <row r="40" spans="2:13" ht="9" customHeight="1" x14ac:dyDescent="0.25">
      <c r="B40" s="5"/>
      <c r="C40" s="46"/>
      <c r="D40" s="46"/>
      <c r="E40" s="46"/>
      <c r="F40" s="46"/>
      <c r="G40" s="46"/>
      <c r="H40" s="46"/>
      <c r="I40" s="46"/>
      <c r="J40" s="46"/>
      <c r="K40" s="46"/>
      <c r="L40" s="46"/>
      <c r="M40" s="10"/>
    </row>
    <row r="41" spans="2:13" ht="3.75" customHeight="1" thickBot="1" x14ac:dyDescent="0.3">
      <c r="B41" s="5"/>
      <c r="C41" s="46"/>
      <c r="D41" s="46"/>
      <c r="E41" s="46"/>
      <c r="F41" s="46"/>
      <c r="G41" s="46"/>
      <c r="H41" s="46"/>
      <c r="I41" s="46"/>
      <c r="J41" s="46"/>
      <c r="K41" s="46"/>
      <c r="L41" s="46"/>
      <c r="M41" s="10"/>
    </row>
    <row r="42" spans="2:13" ht="15" customHeight="1" x14ac:dyDescent="0.25">
      <c r="B42" s="5"/>
      <c r="C42" s="6"/>
      <c r="D42" s="65" t="s">
        <v>41</v>
      </c>
      <c r="E42" s="44"/>
      <c r="F42" s="44"/>
      <c r="G42" s="44"/>
      <c r="H42" s="44"/>
      <c r="I42" s="44"/>
      <c r="J42" s="44"/>
      <c r="K42" s="44"/>
      <c r="L42" s="45"/>
      <c r="M42" s="10"/>
    </row>
    <row r="43" spans="2:13" ht="8.25" customHeight="1" thickBot="1" x14ac:dyDescent="0.3">
      <c r="B43" s="5"/>
      <c r="C43" s="5"/>
      <c r="D43" s="48"/>
      <c r="E43" s="46"/>
      <c r="F43" s="46"/>
      <c r="G43" s="46"/>
      <c r="H43" s="46"/>
      <c r="I43" s="46"/>
      <c r="J43" s="46"/>
      <c r="K43" s="46"/>
      <c r="L43" s="10"/>
      <c r="M43" s="10"/>
    </row>
    <row r="44" spans="2:13" ht="13.5" customHeight="1" x14ac:dyDescent="0.25">
      <c r="B44" s="5"/>
      <c r="C44" s="5"/>
      <c r="D44" s="314" t="s">
        <v>74</v>
      </c>
      <c r="E44" s="315"/>
      <c r="F44" s="316"/>
      <c r="G44" s="319" t="s">
        <v>82</v>
      </c>
      <c r="H44" s="366"/>
      <c r="I44" s="367"/>
      <c r="J44" s="317" t="s">
        <v>83</v>
      </c>
      <c r="K44" s="319" t="s">
        <v>38</v>
      </c>
      <c r="L44" s="320"/>
      <c r="M44" s="10"/>
    </row>
    <row r="45" spans="2:13" ht="15" customHeight="1" x14ac:dyDescent="0.25">
      <c r="B45" s="5"/>
      <c r="C45" s="5"/>
      <c r="D45" s="135" t="s">
        <v>39</v>
      </c>
      <c r="E45" s="305" t="s">
        <v>40</v>
      </c>
      <c r="F45" s="307"/>
      <c r="G45" s="321"/>
      <c r="H45" s="368"/>
      <c r="I45" s="369"/>
      <c r="J45" s="318"/>
      <c r="K45" s="321"/>
      <c r="L45" s="322"/>
      <c r="M45" s="10"/>
    </row>
    <row r="46" spans="2:13" ht="30" customHeight="1" x14ac:dyDescent="0.25">
      <c r="B46" s="5"/>
      <c r="C46" s="5"/>
      <c r="D46" s="123" t="s">
        <v>919</v>
      </c>
      <c r="E46" s="402" t="s">
        <v>920</v>
      </c>
      <c r="F46" s="403"/>
      <c r="G46" s="338" t="s">
        <v>343</v>
      </c>
      <c r="H46" s="339"/>
      <c r="I46" s="340"/>
      <c r="J46" s="78" t="s">
        <v>174</v>
      </c>
      <c r="K46" s="400">
        <v>15000</v>
      </c>
      <c r="L46" s="401"/>
      <c r="M46" s="10"/>
    </row>
    <row r="47" spans="2:13" ht="30" customHeight="1" thickBot="1" x14ac:dyDescent="0.3">
      <c r="B47" s="5"/>
      <c r="C47" s="5"/>
      <c r="D47" s="85" t="s">
        <v>921</v>
      </c>
      <c r="E47" s="498" t="s">
        <v>922</v>
      </c>
      <c r="F47" s="499"/>
      <c r="G47" s="373" t="s">
        <v>184</v>
      </c>
      <c r="H47" s="374"/>
      <c r="I47" s="375"/>
      <c r="J47" s="80" t="s">
        <v>923</v>
      </c>
      <c r="K47" s="480">
        <v>15000</v>
      </c>
      <c r="L47" s="481"/>
      <c r="M47" s="10"/>
    </row>
    <row r="48" spans="2:13" ht="6" customHeight="1" thickBot="1" x14ac:dyDescent="0.3">
      <c r="B48" s="5"/>
      <c r="C48" s="19"/>
      <c r="D48" s="52"/>
      <c r="E48" s="151"/>
      <c r="F48" s="151"/>
      <c r="G48" s="151"/>
      <c r="H48" s="151"/>
      <c r="I48" s="151"/>
      <c r="J48" s="151"/>
      <c r="K48" s="151"/>
      <c r="L48" s="152"/>
      <c r="M48" s="10"/>
    </row>
    <row r="49" spans="2:14" ht="15.75" customHeight="1" thickBot="1" x14ac:dyDescent="0.3">
      <c r="B49" s="5"/>
      <c r="C49" s="46"/>
      <c r="D49" s="46"/>
      <c r="E49" s="46"/>
      <c r="F49" s="46"/>
      <c r="G49" s="46"/>
      <c r="H49" s="46"/>
      <c r="I49" s="46"/>
      <c r="J49" s="46"/>
      <c r="K49" s="46"/>
      <c r="L49" s="46"/>
      <c r="M49" s="10"/>
      <c r="N49" s="46"/>
    </row>
    <row r="50" spans="2:14" ht="15" customHeight="1" x14ac:dyDescent="0.25">
      <c r="B50" s="5"/>
      <c r="C50" s="140"/>
      <c r="D50" s="7" t="s">
        <v>42</v>
      </c>
      <c r="E50" s="8"/>
      <c r="F50" s="8"/>
      <c r="G50" s="8"/>
      <c r="H50" s="8"/>
      <c r="I50" s="8"/>
      <c r="J50" s="8"/>
      <c r="K50" s="8"/>
      <c r="L50" s="142"/>
      <c r="M50" s="27"/>
      <c r="N50" s="46"/>
    </row>
    <row r="51" spans="2:14" ht="6.75" customHeight="1" thickBot="1" x14ac:dyDescent="0.3">
      <c r="B51" s="5"/>
      <c r="C51" s="24"/>
      <c r="D51" s="25"/>
      <c r="E51" s="25"/>
      <c r="F51" s="25"/>
      <c r="G51" s="25"/>
      <c r="H51" s="25"/>
      <c r="I51" s="25"/>
      <c r="J51" s="25"/>
      <c r="K51" s="25"/>
      <c r="L51" s="27"/>
      <c r="M51" s="27"/>
      <c r="N51" s="46"/>
    </row>
    <row r="52" spans="2:14" s="50" customFormat="1" ht="16.5" customHeight="1" x14ac:dyDescent="0.25">
      <c r="B52" s="47"/>
      <c r="C52" s="36"/>
      <c r="D52" s="350" t="s">
        <v>74</v>
      </c>
      <c r="E52" s="351"/>
      <c r="F52" s="317" t="s">
        <v>82</v>
      </c>
      <c r="G52" s="319" t="s">
        <v>83</v>
      </c>
      <c r="H52" s="366"/>
      <c r="I52" s="367"/>
      <c r="J52" s="317" t="s">
        <v>38</v>
      </c>
      <c r="K52" s="317"/>
      <c r="L52" s="348"/>
      <c r="M52" s="49"/>
    </row>
    <row r="53" spans="2:14" s="50" customFormat="1" ht="17.25" customHeight="1" x14ac:dyDescent="0.25">
      <c r="B53" s="47"/>
      <c r="C53" s="36"/>
      <c r="D53" s="135" t="s">
        <v>39</v>
      </c>
      <c r="E53" s="132" t="s">
        <v>40</v>
      </c>
      <c r="F53" s="318"/>
      <c r="G53" s="321"/>
      <c r="H53" s="368"/>
      <c r="I53" s="369"/>
      <c r="J53" s="3" t="s">
        <v>43</v>
      </c>
      <c r="K53" s="3" t="s">
        <v>44</v>
      </c>
      <c r="L53" s="4" t="s">
        <v>45</v>
      </c>
      <c r="M53" s="49"/>
    </row>
    <row r="54" spans="2:14" ht="18" customHeight="1" thickBot="1" x14ac:dyDescent="0.3">
      <c r="B54" s="5"/>
      <c r="C54" s="24"/>
      <c r="D54" s="59"/>
      <c r="E54" s="60"/>
      <c r="F54" s="61"/>
      <c r="G54" s="376"/>
      <c r="H54" s="377"/>
      <c r="I54" s="378"/>
      <c r="J54" s="62"/>
      <c r="K54" s="121"/>
      <c r="L54" s="63"/>
      <c r="M54" s="10"/>
    </row>
    <row r="55" spans="2:14" ht="6" customHeight="1" thickBot="1" x14ac:dyDescent="0.3">
      <c r="B55" s="5"/>
      <c r="C55" s="34"/>
      <c r="D55" s="153"/>
      <c r="E55" s="20"/>
      <c r="F55" s="154"/>
      <c r="G55" s="155"/>
      <c r="H55" s="155"/>
      <c r="I55" s="155"/>
      <c r="J55" s="155"/>
      <c r="K55" s="155"/>
      <c r="L55" s="156"/>
      <c r="M55" s="27"/>
      <c r="N55" s="46"/>
    </row>
    <row r="56" spans="2:14" ht="13.5" customHeight="1" thickBot="1" x14ac:dyDescent="0.3">
      <c r="B56" s="5"/>
      <c r="C56" s="25"/>
      <c r="D56" s="157"/>
      <c r="E56" s="26"/>
      <c r="F56" s="158"/>
      <c r="G56" s="159"/>
      <c r="H56" s="159"/>
      <c r="I56" s="159"/>
      <c r="J56" s="159"/>
      <c r="K56" s="159"/>
      <c r="L56" s="159"/>
      <c r="M56" s="27"/>
      <c r="N56" s="46"/>
    </row>
    <row r="57" spans="2:14" ht="15" customHeight="1" x14ac:dyDescent="0.25">
      <c r="B57" s="5"/>
      <c r="C57" s="140"/>
      <c r="D57" s="7" t="s">
        <v>46</v>
      </c>
      <c r="E57" s="8"/>
      <c r="F57" s="8"/>
      <c r="G57" s="8"/>
      <c r="H57" s="8"/>
      <c r="I57" s="8"/>
      <c r="J57" s="8"/>
      <c r="K57" s="8"/>
      <c r="L57" s="142"/>
      <c r="M57" s="27"/>
      <c r="N57" s="46"/>
    </row>
    <row r="58" spans="2:14" ht="5.25" customHeight="1" thickBot="1" x14ac:dyDescent="0.3">
      <c r="B58" s="5"/>
      <c r="C58" s="24"/>
      <c r="D58" s="25"/>
      <c r="E58" s="25"/>
      <c r="F58" s="25"/>
      <c r="G58" s="25"/>
      <c r="H58" s="25"/>
      <c r="I58" s="25"/>
      <c r="J58" s="25"/>
      <c r="K58" s="25"/>
      <c r="L58" s="27"/>
      <c r="M58" s="27"/>
      <c r="N58" s="46"/>
    </row>
    <row r="59" spans="2:14" s="50" customFormat="1" ht="15" customHeight="1" x14ac:dyDescent="0.25">
      <c r="B59" s="47"/>
      <c r="C59" s="36"/>
      <c r="D59" s="350" t="s">
        <v>74</v>
      </c>
      <c r="E59" s="351"/>
      <c r="F59" s="317" t="s">
        <v>82</v>
      </c>
      <c r="G59" s="319" t="s">
        <v>83</v>
      </c>
      <c r="H59" s="366"/>
      <c r="I59" s="367"/>
      <c r="J59" s="317" t="s">
        <v>38</v>
      </c>
      <c r="K59" s="317"/>
      <c r="L59" s="348"/>
      <c r="M59" s="49"/>
    </row>
    <row r="60" spans="2:14" s="50" customFormat="1" ht="23.25" customHeight="1" x14ac:dyDescent="0.25">
      <c r="B60" s="47"/>
      <c r="C60" s="36"/>
      <c r="D60" s="135" t="s">
        <v>39</v>
      </c>
      <c r="E60" s="132" t="s">
        <v>40</v>
      </c>
      <c r="F60" s="318"/>
      <c r="G60" s="321"/>
      <c r="H60" s="368"/>
      <c r="I60" s="369"/>
      <c r="J60" s="3" t="s">
        <v>43</v>
      </c>
      <c r="K60" s="3" t="s">
        <v>44</v>
      </c>
      <c r="L60" s="4" t="s">
        <v>45</v>
      </c>
      <c r="M60" s="49"/>
    </row>
    <row r="61" spans="2:14" ht="18" customHeight="1" thickBot="1" x14ac:dyDescent="0.3">
      <c r="B61" s="5"/>
      <c r="C61" s="24"/>
      <c r="D61" s="59"/>
      <c r="E61" s="60"/>
      <c r="F61" s="61"/>
      <c r="G61" s="376"/>
      <c r="H61" s="377"/>
      <c r="I61" s="378"/>
      <c r="J61" s="64"/>
      <c r="K61" s="64"/>
      <c r="L61" s="63"/>
      <c r="M61" s="10"/>
    </row>
    <row r="62" spans="2:14" ht="6" customHeight="1" thickBot="1" x14ac:dyDescent="0.3">
      <c r="B62" s="5"/>
      <c r="C62" s="24"/>
      <c r="D62" s="20"/>
      <c r="E62" s="131"/>
      <c r="F62" s="131"/>
      <c r="G62" s="131"/>
      <c r="H62" s="175"/>
      <c r="I62" s="175"/>
      <c r="J62" s="131"/>
      <c r="K62" s="131"/>
      <c r="L62" s="130"/>
      <c r="M62" s="27"/>
      <c r="N62" s="46"/>
    </row>
    <row r="63" spans="2:14" ht="15" customHeight="1" thickBot="1" x14ac:dyDescent="0.3">
      <c r="B63" s="5"/>
      <c r="C63" s="146"/>
      <c r="D63" s="146"/>
      <c r="E63" s="146"/>
      <c r="F63" s="146"/>
      <c r="G63" s="146"/>
      <c r="H63" s="146"/>
      <c r="I63" s="146"/>
      <c r="J63" s="146"/>
      <c r="K63" s="146"/>
      <c r="L63" s="146"/>
      <c r="M63" s="27"/>
      <c r="N63" s="46"/>
    </row>
    <row r="64" spans="2:14" ht="38.25" x14ac:dyDescent="0.25">
      <c r="B64" s="5"/>
      <c r="C64" s="6"/>
      <c r="D64" s="7" t="s">
        <v>85</v>
      </c>
      <c r="E64" s="8"/>
      <c r="F64" s="8"/>
      <c r="G64" s="177"/>
      <c r="H64" s="177"/>
      <c r="I64" s="9"/>
      <c r="J64" s="119" t="s">
        <v>47</v>
      </c>
      <c r="K64" s="119" t="s">
        <v>48</v>
      </c>
      <c r="L64" s="120" t="s">
        <v>49</v>
      </c>
      <c r="M64" s="10"/>
    </row>
    <row r="65" spans="2:14" ht="17.25" customHeight="1" x14ac:dyDescent="0.25">
      <c r="B65" s="5"/>
      <c r="C65" s="5"/>
      <c r="D65" s="12" t="s">
        <v>50</v>
      </c>
      <c r="E65" s="13"/>
      <c r="F65" s="13"/>
      <c r="G65" s="13"/>
      <c r="H65" s="13"/>
      <c r="I65" s="13"/>
      <c r="J65" s="14"/>
      <c r="K65" s="14">
        <v>105480.35</v>
      </c>
      <c r="L65" s="15">
        <f>J65+K65</f>
        <v>105480.35</v>
      </c>
      <c r="M65" s="10"/>
    </row>
    <row r="66" spans="2:14" ht="17.25" customHeight="1" x14ac:dyDescent="0.25">
      <c r="B66" s="5"/>
      <c r="C66" s="5"/>
      <c r="D66" s="12" t="s">
        <v>51</v>
      </c>
      <c r="E66" s="13"/>
      <c r="F66" s="13"/>
      <c r="G66" s="13"/>
      <c r="H66" s="13"/>
      <c r="I66" s="13"/>
      <c r="J66" s="14"/>
      <c r="K66" s="14"/>
      <c r="L66" s="15">
        <f t="shared" ref="L66:L75" si="0">J66+K66</f>
        <v>0</v>
      </c>
      <c r="M66" s="10"/>
    </row>
    <row r="67" spans="2:14" ht="17.25" customHeight="1" x14ac:dyDescent="0.25">
      <c r="B67" s="5"/>
      <c r="C67" s="5"/>
      <c r="D67" s="124" t="s">
        <v>52</v>
      </c>
      <c r="E67" s="136"/>
      <c r="F67" s="136"/>
      <c r="G67" s="136"/>
      <c r="H67" s="176"/>
      <c r="I67" s="176"/>
      <c r="J67" s="14"/>
      <c r="K67" s="14">
        <v>57428.19</v>
      </c>
      <c r="L67" s="15">
        <f t="shared" si="0"/>
        <v>57428.19</v>
      </c>
      <c r="M67" s="10"/>
    </row>
    <row r="68" spans="2:14" ht="17.25" customHeight="1" x14ac:dyDescent="0.25">
      <c r="B68" s="5"/>
      <c r="C68" s="5"/>
      <c r="D68" s="12" t="s">
        <v>53</v>
      </c>
      <c r="E68" s="13"/>
      <c r="F68" s="13"/>
      <c r="G68" s="13"/>
      <c r="H68" s="13"/>
      <c r="I68" s="13"/>
      <c r="J68" s="14"/>
      <c r="K68" s="14"/>
      <c r="L68" s="15">
        <f t="shared" si="0"/>
        <v>0</v>
      </c>
      <c r="M68" s="10"/>
    </row>
    <row r="69" spans="2:14" ht="17.25" customHeight="1" x14ac:dyDescent="0.25">
      <c r="B69" s="5"/>
      <c r="C69" s="5"/>
      <c r="D69" s="12" t="s">
        <v>54</v>
      </c>
      <c r="E69" s="13"/>
      <c r="F69" s="13"/>
      <c r="G69" s="13"/>
      <c r="H69" s="13"/>
      <c r="I69" s="13"/>
      <c r="J69" s="14"/>
      <c r="K69" s="14">
        <v>8615.9500000000007</v>
      </c>
      <c r="L69" s="15">
        <f t="shared" si="0"/>
        <v>8615.9500000000007</v>
      </c>
      <c r="M69" s="10"/>
    </row>
    <row r="70" spans="2:14" ht="17.25" customHeight="1" x14ac:dyDescent="0.25">
      <c r="B70" s="5"/>
      <c r="C70" s="5"/>
      <c r="D70" s="124" t="s">
        <v>55</v>
      </c>
      <c r="E70" s="136"/>
      <c r="F70" s="136"/>
      <c r="G70" s="136"/>
      <c r="H70" s="176"/>
      <c r="I70" s="176"/>
      <c r="J70" s="14"/>
      <c r="K70" s="14"/>
      <c r="L70" s="15">
        <f t="shared" si="0"/>
        <v>0</v>
      </c>
      <c r="M70" s="10"/>
    </row>
    <row r="71" spans="2:14" ht="17.25" customHeight="1" x14ac:dyDescent="0.25">
      <c r="B71" s="5"/>
      <c r="C71" s="5"/>
      <c r="D71" s="124" t="s">
        <v>56</v>
      </c>
      <c r="E71" s="136"/>
      <c r="F71" s="136"/>
      <c r="G71" s="136"/>
      <c r="H71" s="176"/>
      <c r="I71" s="176"/>
      <c r="J71" s="14"/>
      <c r="K71" s="14">
        <v>23440.080000000002</v>
      </c>
      <c r="L71" s="15">
        <f t="shared" si="0"/>
        <v>23440.080000000002</v>
      </c>
      <c r="M71" s="10"/>
    </row>
    <row r="72" spans="2:14" ht="17.25" customHeight="1" x14ac:dyDescent="0.25">
      <c r="B72" s="5"/>
      <c r="C72" s="5"/>
      <c r="D72" s="124" t="s">
        <v>57</v>
      </c>
      <c r="E72" s="136"/>
      <c r="F72" s="136"/>
      <c r="G72" s="136"/>
      <c r="H72" s="176"/>
      <c r="I72" s="176"/>
      <c r="J72" s="14"/>
      <c r="K72" s="14">
        <v>4688.0200000000004</v>
      </c>
      <c r="L72" s="15">
        <f t="shared" si="0"/>
        <v>4688.0200000000004</v>
      </c>
      <c r="M72" s="10"/>
    </row>
    <row r="73" spans="2:14" ht="17.25" customHeight="1" x14ac:dyDescent="0.25">
      <c r="B73" s="5"/>
      <c r="C73" s="5"/>
      <c r="D73" s="124" t="s">
        <v>58</v>
      </c>
      <c r="E73" s="136"/>
      <c r="F73" s="136"/>
      <c r="G73" s="136"/>
      <c r="H73" s="176"/>
      <c r="I73" s="176"/>
      <c r="J73" s="14"/>
      <c r="K73" s="14">
        <v>2344.0100000000002</v>
      </c>
      <c r="L73" s="15">
        <f t="shared" si="0"/>
        <v>2344.0100000000002</v>
      </c>
      <c r="M73" s="10"/>
    </row>
    <row r="74" spans="2:14" ht="17.25" customHeight="1" x14ac:dyDescent="0.25">
      <c r="B74" s="5"/>
      <c r="C74" s="5"/>
      <c r="D74" s="124" t="s">
        <v>59</v>
      </c>
      <c r="E74" s="136"/>
      <c r="F74" s="136"/>
      <c r="G74" s="136"/>
      <c r="H74" s="176"/>
      <c r="I74" s="176"/>
      <c r="J74" s="16"/>
      <c r="K74" s="14"/>
      <c r="L74" s="15">
        <f t="shared" si="0"/>
        <v>0</v>
      </c>
      <c r="M74" s="10"/>
    </row>
    <row r="75" spans="2:14" ht="17.25" customHeight="1" x14ac:dyDescent="0.25">
      <c r="B75" s="5"/>
      <c r="C75" s="5"/>
      <c r="D75" s="124" t="s">
        <v>60</v>
      </c>
      <c r="E75" s="136"/>
      <c r="F75" s="136"/>
      <c r="G75" s="136"/>
      <c r="H75" s="176"/>
      <c r="I75" s="176"/>
      <c r="J75" s="16"/>
      <c r="K75" s="14"/>
      <c r="L75" s="15">
        <f t="shared" si="0"/>
        <v>0</v>
      </c>
      <c r="M75" s="10"/>
    </row>
    <row r="76" spans="2:14" ht="17.25" customHeight="1" x14ac:dyDescent="0.25">
      <c r="B76" s="5"/>
      <c r="C76" s="5"/>
      <c r="D76" s="17" t="s">
        <v>2</v>
      </c>
      <c r="E76" s="2"/>
      <c r="F76" s="2"/>
      <c r="G76" s="2"/>
      <c r="H76" s="2"/>
      <c r="I76" s="2"/>
      <c r="J76" s="18"/>
      <c r="K76" s="18">
        <f>SUM(K65:K75)</f>
        <v>201996.6</v>
      </c>
      <c r="L76" s="55">
        <f>SUM(L65:L75)</f>
        <v>201996.6</v>
      </c>
      <c r="M76" s="10"/>
    </row>
    <row r="77" spans="2:14" ht="15" customHeight="1" thickBot="1" x14ac:dyDescent="0.3">
      <c r="B77" s="5"/>
      <c r="C77" s="19"/>
      <c r="D77" s="20"/>
      <c r="E77" s="21"/>
      <c r="F77" s="21"/>
      <c r="G77" s="21"/>
      <c r="H77" s="21"/>
      <c r="I77" s="21"/>
      <c r="J77" s="22"/>
      <c r="K77" s="22"/>
      <c r="L77" s="23"/>
      <c r="M77" s="10"/>
    </row>
    <row r="78" spans="2:14" ht="15.75" customHeight="1" thickBot="1" x14ac:dyDescent="0.3">
      <c r="B78" s="5"/>
      <c r="C78" s="46"/>
      <c r="D78" s="46"/>
      <c r="E78" s="46"/>
      <c r="F78" s="46"/>
      <c r="G78" s="46"/>
      <c r="H78" s="46"/>
      <c r="I78" s="46"/>
      <c r="J78" s="46"/>
      <c r="K78" s="46"/>
      <c r="L78" s="46"/>
      <c r="M78" s="10"/>
      <c r="N78" s="46"/>
    </row>
    <row r="79" spans="2:14" s="40" customFormat="1" x14ac:dyDescent="0.25">
      <c r="B79" s="36"/>
      <c r="C79" s="147"/>
      <c r="D79" s="7" t="s">
        <v>86</v>
      </c>
      <c r="E79" s="148"/>
      <c r="F79" s="148"/>
      <c r="G79" s="7"/>
      <c r="H79" s="7"/>
      <c r="I79" s="7"/>
      <c r="J79" s="7"/>
      <c r="K79" s="7"/>
      <c r="L79" s="149"/>
      <c r="M79" s="39"/>
      <c r="N79" s="1"/>
    </row>
    <row r="80" spans="2:14" s="28" customFormat="1" ht="17.25" customHeight="1" x14ac:dyDescent="0.25">
      <c r="B80" s="24"/>
      <c r="C80" s="24"/>
      <c r="D80" s="25"/>
      <c r="E80" s="26"/>
      <c r="F80" s="26"/>
      <c r="G80" s="26"/>
      <c r="H80" s="26"/>
      <c r="I80" s="26"/>
      <c r="J80" s="26"/>
      <c r="K80" s="26"/>
      <c r="L80" s="160" t="s">
        <v>38</v>
      </c>
      <c r="M80" s="27"/>
      <c r="N80" s="25"/>
    </row>
    <row r="81" spans="2:14" s="28" customFormat="1" ht="17.25" customHeight="1" x14ac:dyDescent="0.25">
      <c r="B81" s="24"/>
      <c r="C81" s="24"/>
      <c r="D81" s="137" t="s">
        <v>61</v>
      </c>
      <c r="E81" s="138"/>
      <c r="F81" s="138"/>
      <c r="G81" s="138"/>
      <c r="H81" s="172"/>
      <c r="I81" s="172"/>
      <c r="J81" s="138"/>
      <c r="K81" s="139"/>
      <c r="L81" s="15">
        <v>16486.400000000001</v>
      </c>
      <c r="M81" s="27"/>
      <c r="N81" s="25"/>
    </row>
    <row r="82" spans="2:14" s="28" customFormat="1" ht="17.25" customHeight="1" x14ac:dyDescent="0.25">
      <c r="B82" s="24"/>
      <c r="C82" s="24"/>
      <c r="D82" s="32" t="s">
        <v>62</v>
      </c>
      <c r="E82" s="138"/>
      <c r="F82" s="138"/>
      <c r="G82" s="138"/>
      <c r="H82" s="172"/>
      <c r="I82" s="172"/>
      <c r="J82" s="138"/>
      <c r="K82" s="138"/>
      <c r="L82" s="15"/>
      <c r="M82" s="27"/>
      <c r="N82" s="25"/>
    </row>
    <row r="83" spans="2:14" s="28" customFormat="1" ht="14.25" customHeight="1" x14ac:dyDescent="0.25">
      <c r="B83" s="24"/>
      <c r="C83" s="24"/>
      <c r="D83" s="33" t="s">
        <v>2</v>
      </c>
      <c r="E83" s="138"/>
      <c r="F83" s="138"/>
      <c r="G83" s="138"/>
      <c r="H83" s="172"/>
      <c r="I83" s="172"/>
      <c r="J83" s="138"/>
      <c r="K83" s="138"/>
      <c r="L83" s="57">
        <f>L81+L82</f>
        <v>16486.400000000001</v>
      </c>
      <c r="M83" s="27"/>
      <c r="N83" s="25"/>
    </row>
    <row r="84" spans="2:14" s="28" customFormat="1" ht="14.25" customHeight="1" thickBot="1" x14ac:dyDescent="0.3">
      <c r="B84" s="24"/>
      <c r="C84" s="34"/>
      <c r="D84" s="20"/>
      <c r="E84" s="20"/>
      <c r="F84" s="22"/>
      <c r="G84" s="22"/>
      <c r="H84" s="22"/>
      <c r="I84" s="22"/>
      <c r="J84" s="22"/>
      <c r="K84" s="22"/>
      <c r="L84" s="35"/>
      <c r="M84" s="27"/>
    </row>
    <row r="85" spans="2:14" s="28" customFormat="1" ht="15" customHeight="1" thickBot="1" x14ac:dyDescent="0.3">
      <c r="B85" s="24"/>
      <c r="C85" s="25"/>
      <c r="D85" s="25"/>
      <c r="E85" s="25"/>
      <c r="F85" s="25"/>
      <c r="G85" s="25"/>
      <c r="H85" s="25"/>
      <c r="I85" s="25"/>
      <c r="J85" s="25"/>
      <c r="K85" s="25"/>
      <c r="L85" s="25"/>
      <c r="M85" s="27"/>
      <c r="N85" s="25"/>
    </row>
    <row r="86" spans="2:14" s="28" customFormat="1" ht="15" customHeight="1" x14ac:dyDescent="0.25">
      <c r="B86" s="24"/>
      <c r="C86" s="140"/>
      <c r="D86" s="65" t="s">
        <v>63</v>
      </c>
      <c r="E86" s="8"/>
      <c r="F86" s="8"/>
      <c r="G86" s="8"/>
      <c r="H86" s="8"/>
      <c r="I86" s="8"/>
      <c r="J86" s="323" t="s">
        <v>38</v>
      </c>
      <c r="K86" s="324"/>
      <c r="L86" s="325"/>
      <c r="M86" s="27"/>
      <c r="N86" s="25"/>
    </row>
    <row r="87" spans="2:14" s="28" customFormat="1" ht="17.25" customHeight="1" x14ac:dyDescent="0.25">
      <c r="B87" s="24"/>
      <c r="C87" s="24"/>
      <c r="D87" s="305" t="s">
        <v>64</v>
      </c>
      <c r="E87" s="306"/>
      <c r="F87" s="307"/>
      <c r="G87" s="305" t="s">
        <v>75</v>
      </c>
      <c r="H87" s="306"/>
      <c r="I87" s="307"/>
      <c r="J87" s="3" t="s">
        <v>43</v>
      </c>
      <c r="K87" s="3" t="s">
        <v>44</v>
      </c>
      <c r="L87" s="4" t="s">
        <v>45</v>
      </c>
      <c r="M87" s="27"/>
      <c r="N87" s="25"/>
    </row>
    <row r="88" spans="2:14" s="40" customFormat="1" ht="17.25" customHeight="1" x14ac:dyDescent="0.25">
      <c r="B88" s="36"/>
      <c r="C88" s="36"/>
      <c r="D88" s="308" t="s">
        <v>65</v>
      </c>
      <c r="E88" s="309"/>
      <c r="F88" s="310"/>
      <c r="G88" s="379">
        <v>22</v>
      </c>
      <c r="H88" s="344"/>
      <c r="I88" s="380"/>
      <c r="J88" s="56">
        <f>SUM(L17:L38)</f>
        <v>761500</v>
      </c>
      <c r="K88" s="37"/>
      <c r="L88" s="38"/>
      <c r="M88" s="39"/>
      <c r="N88" s="1"/>
    </row>
    <row r="89" spans="2:14" s="28" customFormat="1" ht="17.25" customHeight="1" x14ac:dyDescent="0.25">
      <c r="B89" s="24"/>
      <c r="C89" s="24"/>
      <c r="D89" s="308" t="s">
        <v>66</v>
      </c>
      <c r="E89" s="309"/>
      <c r="F89" s="310"/>
      <c r="G89" s="379">
        <v>2</v>
      </c>
      <c r="H89" s="344"/>
      <c r="I89" s="380"/>
      <c r="J89" s="56">
        <f>SUM(K46:L47)</f>
        <v>30000</v>
      </c>
      <c r="K89" s="42"/>
      <c r="L89" s="43"/>
      <c r="M89" s="27"/>
      <c r="N89" s="25"/>
    </row>
    <row r="90" spans="2:14" s="28" customFormat="1" ht="17.25" customHeight="1" x14ac:dyDescent="0.25">
      <c r="B90" s="24"/>
      <c r="C90" s="24"/>
      <c r="D90" s="308" t="s">
        <v>67</v>
      </c>
      <c r="E90" s="309"/>
      <c r="F90" s="310"/>
      <c r="G90" s="379"/>
      <c r="H90" s="344"/>
      <c r="I90" s="380"/>
      <c r="J90" s="56">
        <f>J54</f>
        <v>0</v>
      </c>
      <c r="K90" s="41"/>
      <c r="L90" s="15"/>
      <c r="M90" s="27"/>
      <c r="N90" s="25"/>
    </row>
    <row r="91" spans="2:14" s="28" customFormat="1" ht="17.25" customHeight="1" x14ac:dyDescent="0.25">
      <c r="B91" s="24"/>
      <c r="C91" s="24"/>
      <c r="D91" s="308" t="s">
        <v>68</v>
      </c>
      <c r="E91" s="309"/>
      <c r="F91" s="310"/>
      <c r="G91" s="379"/>
      <c r="H91" s="344"/>
      <c r="I91" s="380"/>
      <c r="J91" s="56">
        <f>J61</f>
        <v>0</v>
      </c>
      <c r="K91" s="41"/>
      <c r="L91" s="15"/>
      <c r="M91" s="27"/>
      <c r="N91" s="25"/>
    </row>
    <row r="92" spans="2:14" s="28" customFormat="1" ht="17.25" customHeight="1" x14ac:dyDescent="0.25">
      <c r="B92" s="24"/>
      <c r="C92" s="24"/>
      <c r="D92" s="308" t="s">
        <v>69</v>
      </c>
      <c r="E92" s="309"/>
      <c r="F92" s="310"/>
      <c r="G92" s="384"/>
      <c r="H92" s="385"/>
      <c r="I92" s="386"/>
      <c r="J92" s="56">
        <f>L83</f>
        <v>16486.400000000001</v>
      </c>
      <c r="K92" s="42"/>
      <c r="L92" s="43"/>
      <c r="M92" s="27"/>
      <c r="N92" s="25"/>
    </row>
    <row r="93" spans="2:14" s="28" customFormat="1" ht="17.25" customHeight="1" x14ac:dyDescent="0.25">
      <c r="B93" s="24"/>
      <c r="C93" s="24"/>
      <c r="D93" s="308" t="s">
        <v>70</v>
      </c>
      <c r="E93" s="309"/>
      <c r="F93" s="310"/>
      <c r="G93" s="384"/>
      <c r="H93" s="385"/>
      <c r="I93" s="386"/>
      <c r="J93" s="42"/>
      <c r="K93" s="41"/>
      <c r="L93" s="15">
        <f>K76</f>
        <v>201996.6</v>
      </c>
      <c r="M93" s="27"/>
      <c r="N93" s="25"/>
    </row>
    <row r="94" spans="2:14" s="28" customFormat="1" ht="17.25" customHeight="1" x14ac:dyDescent="0.25">
      <c r="B94" s="24"/>
      <c r="C94" s="24"/>
      <c r="D94" s="308" t="s">
        <v>71</v>
      </c>
      <c r="E94" s="309"/>
      <c r="F94" s="310"/>
      <c r="G94" s="379"/>
      <c r="H94" s="344"/>
      <c r="I94" s="380"/>
      <c r="J94" s="42"/>
      <c r="K94" s="42"/>
      <c r="L94" s="15"/>
      <c r="M94" s="27"/>
      <c r="N94" s="25"/>
    </row>
    <row r="95" spans="2:14" s="28" customFormat="1" ht="17.25" customHeight="1" x14ac:dyDescent="0.25">
      <c r="B95" s="24"/>
      <c r="C95" s="24"/>
      <c r="D95" s="305" t="s">
        <v>72</v>
      </c>
      <c r="E95" s="306"/>
      <c r="F95" s="307"/>
      <c r="G95" s="387">
        <f>G94+G91+G90+G89+G88</f>
        <v>24</v>
      </c>
      <c r="H95" s="388"/>
      <c r="I95" s="389"/>
      <c r="J95" s="14">
        <f>SUM(J88:J92)</f>
        <v>807986.4</v>
      </c>
      <c r="K95" s="14">
        <f>K90+K91+K93</f>
        <v>0</v>
      </c>
      <c r="L95" s="15">
        <f>L90+L91+L93+L94</f>
        <v>201996.6</v>
      </c>
      <c r="M95" s="27"/>
      <c r="N95" s="25"/>
    </row>
    <row r="96" spans="2:14" s="28" customFormat="1" ht="17.25" customHeight="1" thickBot="1" x14ac:dyDescent="0.3">
      <c r="B96" s="24"/>
      <c r="C96" s="34"/>
      <c r="D96" s="311" t="s">
        <v>73</v>
      </c>
      <c r="E96" s="312"/>
      <c r="F96" s="313"/>
      <c r="G96" s="381">
        <f>G95</f>
        <v>24</v>
      </c>
      <c r="H96" s="382"/>
      <c r="I96" s="383"/>
      <c r="J96" s="345">
        <f>J95+K95+L95</f>
        <v>1009983</v>
      </c>
      <c r="K96" s="346"/>
      <c r="L96" s="347"/>
      <c r="M96" s="27"/>
      <c r="N96" s="25"/>
    </row>
    <row r="97" spans="2:14" ht="13.5" thickBot="1" x14ac:dyDescent="0.3">
      <c r="B97" s="19"/>
      <c r="C97" s="52"/>
      <c r="D97" s="52"/>
      <c r="E97" s="52"/>
      <c r="F97" s="52"/>
      <c r="G97" s="52"/>
      <c r="H97" s="52"/>
      <c r="I97" s="52"/>
      <c r="J97" s="52"/>
      <c r="K97" s="52"/>
      <c r="L97" s="52"/>
      <c r="M97" s="53"/>
      <c r="N97" s="46"/>
    </row>
  </sheetData>
  <mergeCells count="55">
    <mergeCell ref="D94:F94"/>
    <mergeCell ref="D95:F95"/>
    <mergeCell ref="D96:F96"/>
    <mergeCell ref="J10:K10"/>
    <mergeCell ref="J11:K11"/>
    <mergeCell ref="D87:F87"/>
    <mergeCell ref="D88:F88"/>
    <mergeCell ref="D89:F89"/>
    <mergeCell ref="J96:L96"/>
    <mergeCell ref="E47:F47"/>
    <mergeCell ref="K47:L47"/>
    <mergeCell ref="D52:E52"/>
    <mergeCell ref="F52:F53"/>
    <mergeCell ref="J52:L52"/>
    <mergeCell ref="D59:E59"/>
    <mergeCell ref="D91:F91"/>
    <mergeCell ref="D92:F92"/>
    <mergeCell ref="D93:F93"/>
    <mergeCell ref="E46:F46"/>
    <mergeCell ref="K46:L46"/>
    <mergeCell ref="F59:F60"/>
    <mergeCell ref="J59:L59"/>
    <mergeCell ref="J86:L86"/>
    <mergeCell ref="D90:F90"/>
    <mergeCell ref="G46:I46"/>
    <mergeCell ref="G47:I47"/>
    <mergeCell ref="G52:I53"/>
    <mergeCell ref="G54:I54"/>
    <mergeCell ref="G59:I60"/>
    <mergeCell ref="G61:I61"/>
    <mergeCell ref="G87:I87"/>
    <mergeCell ref="G88:I88"/>
    <mergeCell ref="C3:L5"/>
    <mergeCell ref="D15:E15"/>
    <mergeCell ref="F15:F16"/>
    <mergeCell ref="G15:G16"/>
    <mergeCell ref="J15:J16"/>
    <mergeCell ref="K15:K16"/>
    <mergeCell ref="L15:L16"/>
    <mergeCell ref="J8:K8"/>
    <mergeCell ref="J9:K9"/>
    <mergeCell ref="H15:I16"/>
    <mergeCell ref="D44:F44"/>
    <mergeCell ref="J44:J45"/>
    <mergeCell ref="K44:L45"/>
    <mergeCell ref="E45:F45"/>
    <mergeCell ref="G44:I45"/>
    <mergeCell ref="G94:I94"/>
    <mergeCell ref="G95:I95"/>
    <mergeCell ref="G96:I96"/>
    <mergeCell ref="G89:I89"/>
    <mergeCell ref="G90:I90"/>
    <mergeCell ref="G91:I91"/>
    <mergeCell ref="G92:I92"/>
    <mergeCell ref="G93:I93"/>
  </mergeCells>
  <printOptions horizontalCentered="1"/>
  <pageMargins left="0.39370078740157483" right="0.39370078740157483" top="0.39370078740157483" bottom="0.59055118110236227" header="0" footer="0"/>
  <pageSetup paperSize="9" scale="4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8">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22</v>
      </c>
      <c r="F8" s="48"/>
      <c r="G8" s="1" t="s">
        <v>32</v>
      </c>
      <c r="H8" s="1"/>
      <c r="I8" s="1"/>
      <c r="J8" s="500" t="s">
        <v>874</v>
      </c>
      <c r="K8" s="500"/>
      <c r="L8" s="48"/>
      <c r="M8" s="49"/>
    </row>
    <row r="9" spans="2:13" s="50" customFormat="1" x14ac:dyDescent="0.25">
      <c r="B9" s="47"/>
      <c r="C9" s="392" t="s">
        <v>77</v>
      </c>
      <c r="D9" s="392"/>
      <c r="E9" s="393">
        <v>301355</v>
      </c>
      <c r="G9" s="1" t="s">
        <v>34</v>
      </c>
      <c r="H9" s="1"/>
      <c r="I9" s="1"/>
      <c r="J9" s="344" t="s">
        <v>875</v>
      </c>
      <c r="K9" s="344"/>
      <c r="L9" s="48"/>
      <c r="M9" s="49"/>
    </row>
    <row r="10" spans="2:13" s="50" customFormat="1" x14ac:dyDescent="0.25">
      <c r="B10" s="47"/>
      <c r="C10" s="392"/>
      <c r="D10" s="392"/>
      <c r="E10" s="394"/>
      <c r="F10" s="48" t="s">
        <v>33</v>
      </c>
      <c r="G10" s="1" t="s">
        <v>35</v>
      </c>
      <c r="H10" s="1"/>
      <c r="I10" s="1"/>
      <c r="J10" s="344">
        <v>1436</v>
      </c>
      <c r="K10" s="344"/>
      <c r="L10" s="48"/>
      <c r="M10" s="49"/>
    </row>
    <row r="11" spans="2:13" s="50" customFormat="1" x14ac:dyDescent="0.25">
      <c r="B11" s="47"/>
      <c r="C11" s="48"/>
      <c r="D11" s="48"/>
      <c r="E11" s="48"/>
      <c r="F11" s="48"/>
      <c r="G11" s="1" t="s">
        <v>36</v>
      </c>
      <c r="H11" s="1"/>
      <c r="I11" s="1"/>
      <c r="J11" s="344">
        <v>5890063451</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thickBot="1" x14ac:dyDescent="0.3">
      <c r="B17" s="5"/>
      <c r="C17" s="5"/>
      <c r="D17" s="85" t="s">
        <v>924</v>
      </c>
      <c r="E17" s="86" t="s">
        <v>925</v>
      </c>
      <c r="F17" s="73">
        <v>147</v>
      </c>
      <c r="G17" s="80" t="s">
        <v>1268</v>
      </c>
      <c r="H17" s="227">
        <v>5</v>
      </c>
      <c r="I17" s="80" t="s">
        <v>1267</v>
      </c>
      <c r="J17" s="73" t="s">
        <v>346</v>
      </c>
      <c r="K17" s="80" t="s">
        <v>347</v>
      </c>
      <c r="L17" s="83">
        <v>241084</v>
      </c>
      <c r="M17" s="10"/>
    </row>
    <row r="18" spans="2:14" ht="6" customHeight="1" thickBot="1" x14ac:dyDescent="0.3">
      <c r="B18" s="5"/>
      <c r="C18" s="5"/>
      <c r="D18" s="46"/>
      <c r="E18" s="133"/>
      <c r="F18" s="133"/>
      <c r="G18" s="133"/>
      <c r="H18" s="174"/>
      <c r="I18" s="174"/>
      <c r="J18" s="133"/>
      <c r="K18" s="133"/>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119" t="s">
        <v>47</v>
      </c>
      <c r="K20" s="119" t="s">
        <v>48</v>
      </c>
      <c r="L20" s="120" t="s">
        <v>49</v>
      </c>
      <c r="M20" s="10"/>
    </row>
    <row r="21" spans="2:14" ht="17.25" customHeight="1" x14ac:dyDescent="0.25">
      <c r="B21" s="5"/>
      <c r="C21" s="5"/>
      <c r="D21" s="12" t="s">
        <v>50</v>
      </c>
      <c r="E21" s="13"/>
      <c r="F21" s="13"/>
      <c r="G21" s="13"/>
      <c r="H21" s="13"/>
      <c r="I21" s="13"/>
      <c r="J21" s="14"/>
      <c r="K21" s="14">
        <v>31472.84</v>
      </c>
      <c r="L21" s="15">
        <f>J21+K21</f>
        <v>31472.84</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124" t="s">
        <v>52</v>
      </c>
      <c r="E23" s="136"/>
      <c r="F23" s="136"/>
      <c r="G23" s="136"/>
      <c r="H23" s="176"/>
      <c r="I23" s="176"/>
      <c r="J23" s="14"/>
      <c r="K23" s="14">
        <v>17135.21</v>
      </c>
      <c r="L23" s="15">
        <f t="shared" si="0"/>
        <v>17135.21</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v>2570.8000000000002</v>
      </c>
      <c r="L25" s="15">
        <f t="shared" si="0"/>
        <v>2570.8000000000002</v>
      </c>
      <c r="M25" s="10"/>
    </row>
    <row r="26" spans="2:14" ht="17.25" customHeight="1" x14ac:dyDescent="0.25">
      <c r="B26" s="5"/>
      <c r="C26" s="5"/>
      <c r="D26" s="124" t="s">
        <v>55</v>
      </c>
      <c r="E26" s="136"/>
      <c r="F26" s="136"/>
      <c r="G26" s="136"/>
      <c r="H26" s="176"/>
      <c r="I26" s="176"/>
      <c r="J26" s="14"/>
      <c r="K26" s="14"/>
      <c r="L26" s="15">
        <f t="shared" si="0"/>
        <v>0</v>
      </c>
      <c r="M26" s="10"/>
    </row>
    <row r="27" spans="2:14" ht="17.25" customHeight="1" x14ac:dyDescent="0.25">
      <c r="B27" s="5"/>
      <c r="C27" s="5"/>
      <c r="D27" s="124" t="s">
        <v>56</v>
      </c>
      <c r="E27" s="136"/>
      <c r="F27" s="136"/>
      <c r="G27" s="136"/>
      <c r="H27" s="176"/>
      <c r="I27" s="176"/>
      <c r="J27" s="14"/>
      <c r="K27" s="14">
        <v>6993.96</v>
      </c>
      <c r="L27" s="15">
        <f t="shared" si="0"/>
        <v>6993.96</v>
      </c>
      <c r="M27" s="10"/>
    </row>
    <row r="28" spans="2:14" ht="17.25" customHeight="1" x14ac:dyDescent="0.25">
      <c r="B28" s="5"/>
      <c r="C28" s="5"/>
      <c r="D28" s="124" t="s">
        <v>57</v>
      </c>
      <c r="E28" s="136"/>
      <c r="F28" s="136"/>
      <c r="G28" s="136"/>
      <c r="H28" s="176"/>
      <c r="I28" s="176"/>
      <c r="J28" s="14"/>
      <c r="K28" s="14">
        <v>1398.79</v>
      </c>
      <c r="L28" s="15">
        <f t="shared" si="0"/>
        <v>1398.79</v>
      </c>
      <c r="M28" s="10"/>
    </row>
    <row r="29" spans="2:14" ht="17.25" customHeight="1" x14ac:dyDescent="0.25">
      <c r="B29" s="5"/>
      <c r="C29" s="5"/>
      <c r="D29" s="124" t="s">
        <v>58</v>
      </c>
      <c r="E29" s="136"/>
      <c r="F29" s="136"/>
      <c r="G29" s="136"/>
      <c r="H29" s="176"/>
      <c r="I29" s="176"/>
      <c r="J29" s="14"/>
      <c r="K29" s="14">
        <v>699.4</v>
      </c>
      <c r="L29" s="15">
        <f t="shared" si="0"/>
        <v>699.4</v>
      </c>
      <c r="M29" s="10"/>
    </row>
    <row r="30" spans="2:14" ht="17.25" customHeight="1" x14ac:dyDescent="0.25">
      <c r="B30" s="5"/>
      <c r="C30" s="5"/>
      <c r="D30" s="124" t="s">
        <v>59</v>
      </c>
      <c r="E30" s="136"/>
      <c r="F30" s="136"/>
      <c r="G30" s="136"/>
      <c r="H30" s="176"/>
      <c r="I30" s="176"/>
      <c r="J30" s="16"/>
      <c r="K30" s="14"/>
      <c r="L30" s="15">
        <f t="shared" si="0"/>
        <v>0</v>
      </c>
      <c r="M30" s="10"/>
    </row>
    <row r="31" spans="2:14" ht="17.25" customHeight="1" x14ac:dyDescent="0.25">
      <c r="B31" s="5"/>
      <c r="C31" s="5"/>
      <c r="D31" s="124" t="s">
        <v>60</v>
      </c>
      <c r="E31" s="136"/>
      <c r="F31" s="136"/>
      <c r="G31" s="136"/>
      <c r="H31" s="176"/>
      <c r="I31" s="176"/>
      <c r="J31" s="16"/>
      <c r="K31" s="14"/>
      <c r="L31" s="15">
        <f t="shared" si="0"/>
        <v>0</v>
      </c>
      <c r="M31" s="10"/>
    </row>
    <row r="32" spans="2:14" ht="17.25" customHeight="1" x14ac:dyDescent="0.25">
      <c r="B32" s="5"/>
      <c r="C32" s="5"/>
      <c r="D32" s="17" t="s">
        <v>2</v>
      </c>
      <c r="E32" s="2"/>
      <c r="F32" s="2"/>
      <c r="G32" s="2"/>
      <c r="H32" s="2"/>
      <c r="I32" s="2"/>
      <c r="J32" s="18"/>
      <c r="K32" s="18">
        <f>SUM(K21:K31)</f>
        <v>60271.000000000007</v>
      </c>
      <c r="L32" s="55">
        <f>SUM(L21:L31)</f>
        <v>60271.000000000007</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137" t="s">
        <v>61</v>
      </c>
      <c r="E37" s="138"/>
      <c r="F37" s="138"/>
      <c r="G37" s="138"/>
      <c r="H37" s="172"/>
      <c r="I37" s="172"/>
      <c r="J37" s="138"/>
      <c r="K37" s="139"/>
      <c r="L37" s="15"/>
      <c r="M37" s="27"/>
      <c r="N37" s="25"/>
    </row>
    <row r="38" spans="2:14" s="28" customFormat="1" ht="17.25" customHeight="1" x14ac:dyDescent="0.25">
      <c r="B38" s="24"/>
      <c r="C38" s="24"/>
      <c r="D38" s="32" t="s">
        <v>62</v>
      </c>
      <c r="E38" s="138"/>
      <c r="F38" s="138"/>
      <c r="G38" s="138"/>
      <c r="H38" s="172"/>
      <c r="I38" s="172"/>
      <c r="J38" s="138"/>
      <c r="K38" s="138"/>
      <c r="L38" s="15"/>
      <c r="M38" s="27"/>
      <c r="N38" s="25"/>
    </row>
    <row r="39" spans="2:14" s="28" customFormat="1" ht="14.25" customHeight="1" x14ac:dyDescent="0.25">
      <c r="B39" s="24"/>
      <c r="C39" s="24"/>
      <c r="D39" s="33" t="s">
        <v>2</v>
      </c>
      <c r="E39" s="138"/>
      <c r="F39" s="138"/>
      <c r="G39" s="138"/>
      <c r="H39" s="172"/>
      <c r="I39" s="172"/>
      <c r="J39" s="138"/>
      <c r="K39" s="138"/>
      <c r="L39" s="57">
        <f>L37+L38</f>
        <v>0</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241084</v>
      </c>
      <c r="K44" s="37"/>
      <c r="L44" s="38"/>
      <c r="M44" s="39"/>
      <c r="N44" s="1"/>
    </row>
    <row r="45" spans="2:14" s="28" customFormat="1" ht="17.25" customHeight="1" x14ac:dyDescent="0.25">
      <c r="B45" s="24"/>
      <c r="C45" s="24"/>
      <c r="D45" s="308" t="s">
        <v>69</v>
      </c>
      <c r="E45" s="309"/>
      <c r="F45" s="310"/>
      <c r="G45" s="384"/>
      <c r="H45" s="385"/>
      <c r="I45" s="386"/>
      <c r="J45" s="56">
        <f>L39</f>
        <v>0</v>
      </c>
      <c r="K45" s="42"/>
      <c r="L45" s="43"/>
      <c r="M45" s="27"/>
      <c r="N45" s="25"/>
    </row>
    <row r="46" spans="2:14" s="28" customFormat="1" ht="17.25" customHeight="1" x14ac:dyDescent="0.25">
      <c r="B46" s="24"/>
      <c r="C46" s="24"/>
      <c r="D46" s="308" t="s">
        <v>70</v>
      </c>
      <c r="E46" s="309"/>
      <c r="F46" s="310"/>
      <c r="G46" s="384"/>
      <c r="H46" s="385"/>
      <c r="I46" s="386"/>
      <c r="J46" s="42"/>
      <c r="K46" s="41"/>
      <c r="L46" s="15">
        <f>K32</f>
        <v>60271.000000000007</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241084</v>
      </c>
      <c r="K48" s="14">
        <f>K46</f>
        <v>0</v>
      </c>
      <c r="L48" s="15">
        <f>L47+L46</f>
        <v>60271.000000000007</v>
      </c>
      <c r="M48" s="27"/>
      <c r="N48" s="25"/>
    </row>
    <row r="49" spans="2:14" s="28" customFormat="1" ht="17.25" customHeight="1" thickBot="1" x14ac:dyDescent="0.3">
      <c r="B49" s="24"/>
      <c r="C49" s="34"/>
      <c r="D49" s="311" t="s">
        <v>73</v>
      </c>
      <c r="E49" s="312"/>
      <c r="F49" s="313"/>
      <c r="G49" s="381">
        <f>G48</f>
        <v>1</v>
      </c>
      <c r="H49" s="382"/>
      <c r="I49" s="383"/>
      <c r="J49" s="345">
        <f>J48+K48+L48</f>
        <v>301355</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D49:F49"/>
    <mergeCell ref="D44:F44"/>
    <mergeCell ref="D45:F45"/>
    <mergeCell ref="D46:F46"/>
    <mergeCell ref="D47:F47"/>
    <mergeCell ref="D48:F48"/>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G47:I47"/>
    <mergeCell ref="G48:I48"/>
    <mergeCell ref="G49:I49"/>
    <mergeCell ref="H15:I16"/>
    <mergeCell ref="G43:I43"/>
    <mergeCell ref="G44:I44"/>
    <mergeCell ref="G45:I45"/>
    <mergeCell ref="G46:I4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9">
    <pageSetUpPr fitToPage="1"/>
  </sheetPr>
  <dimension ref="B1:N9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23</v>
      </c>
      <c r="F8" s="48"/>
      <c r="G8" s="1" t="s">
        <v>32</v>
      </c>
      <c r="H8" s="1"/>
      <c r="I8" s="1"/>
      <c r="J8" s="500" t="s">
        <v>926</v>
      </c>
      <c r="K8" s="500"/>
      <c r="L8" s="48"/>
      <c r="M8" s="49"/>
    </row>
    <row r="9" spans="2:13" s="50" customFormat="1" x14ac:dyDescent="0.25">
      <c r="B9" s="47"/>
      <c r="C9" s="48" t="s">
        <v>76</v>
      </c>
      <c r="D9" s="48"/>
      <c r="E9" s="150">
        <v>379887</v>
      </c>
      <c r="F9" s="48" t="s">
        <v>33</v>
      </c>
      <c r="G9" s="1" t="s">
        <v>34</v>
      </c>
      <c r="H9" s="1"/>
      <c r="I9" s="1"/>
      <c r="J9" s="344" t="s">
        <v>927</v>
      </c>
      <c r="K9" s="344"/>
      <c r="L9" s="48"/>
      <c r="M9" s="49"/>
    </row>
    <row r="10" spans="2:13" s="50" customFormat="1" x14ac:dyDescent="0.25">
      <c r="B10" s="47"/>
      <c r="C10" s="48"/>
      <c r="D10" s="48"/>
      <c r="E10" s="48"/>
      <c r="F10" s="48"/>
      <c r="G10" s="1" t="s">
        <v>35</v>
      </c>
      <c r="H10" s="1"/>
      <c r="I10" s="1"/>
      <c r="J10" s="344">
        <v>2519</v>
      </c>
      <c r="K10" s="344"/>
      <c r="L10" s="48"/>
      <c r="M10" s="49"/>
    </row>
    <row r="11" spans="2:13" s="50" customFormat="1" x14ac:dyDescent="0.25">
      <c r="B11" s="47"/>
      <c r="C11" s="48"/>
      <c r="D11" s="48"/>
      <c r="E11" s="48"/>
      <c r="F11" s="48"/>
      <c r="G11" s="1" t="s">
        <v>36</v>
      </c>
      <c r="H11" s="1"/>
      <c r="I11" s="1"/>
      <c r="J11" s="344">
        <v>7660082859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134" t="s">
        <v>79</v>
      </c>
      <c r="E16" s="54" t="s">
        <v>80</v>
      </c>
      <c r="F16" s="318"/>
      <c r="G16" s="318"/>
      <c r="H16" s="321"/>
      <c r="I16" s="369"/>
      <c r="J16" s="391"/>
      <c r="K16" s="391"/>
      <c r="L16" s="398"/>
      <c r="M16" s="10"/>
    </row>
    <row r="17" spans="2:13" ht="20.100000000000001" customHeight="1" x14ac:dyDescent="0.25">
      <c r="B17" s="5"/>
      <c r="C17" s="5"/>
      <c r="D17" s="128" t="s">
        <v>928</v>
      </c>
      <c r="E17" s="129" t="s">
        <v>929</v>
      </c>
      <c r="F17" s="66">
        <v>31</v>
      </c>
      <c r="G17" s="67" t="s">
        <v>1265</v>
      </c>
      <c r="H17" s="218">
        <v>3.8</v>
      </c>
      <c r="I17" s="67" t="s">
        <v>1267</v>
      </c>
      <c r="J17" s="67" t="s">
        <v>930</v>
      </c>
      <c r="K17" s="69" t="s">
        <v>931</v>
      </c>
      <c r="L17" s="77">
        <v>11000</v>
      </c>
      <c r="M17" s="10"/>
    </row>
    <row r="18" spans="2:13" ht="20.100000000000001" customHeight="1" x14ac:dyDescent="0.25">
      <c r="B18" s="5"/>
      <c r="C18" s="5"/>
      <c r="D18" s="125" t="s">
        <v>932</v>
      </c>
      <c r="E18" s="68" t="s">
        <v>933</v>
      </c>
      <c r="F18" s="75">
        <v>20</v>
      </c>
      <c r="G18" s="67" t="s">
        <v>1265</v>
      </c>
      <c r="H18" s="219">
        <v>1.2</v>
      </c>
      <c r="I18" s="69" t="s">
        <v>1267</v>
      </c>
      <c r="J18" s="69" t="s">
        <v>934</v>
      </c>
      <c r="K18" s="67" t="s">
        <v>935</v>
      </c>
      <c r="L18" s="72">
        <v>3500</v>
      </c>
      <c r="M18" s="10"/>
    </row>
    <row r="19" spans="2:13" ht="20.100000000000001" customHeight="1" x14ac:dyDescent="0.25">
      <c r="B19" s="5"/>
      <c r="C19" s="5"/>
      <c r="D19" s="125" t="s">
        <v>936</v>
      </c>
      <c r="E19" s="68" t="s">
        <v>937</v>
      </c>
      <c r="F19" s="75">
        <v>82</v>
      </c>
      <c r="G19" s="67" t="s">
        <v>1265</v>
      </c>
      <c r="H19" s="219">
        <v>3.1</v>
      </c>
      <c r="I19" s="69" t="s">
        <v>1267</v>
      </c>
      <c r="J19" s="69" t="s">
        <v>938</v>
      </c>
      <c r="K19" s="69" t="s">
        <v>939</v>
      </c>
      <c r="L19" s="72">
        <v>10000</v>
      </c>
      <c r="M19" s="10"/>
    </row>
    <row r="20" spans="2:13" ht="20.100000000000001" customHeight="1" x14ac:dyDescent="0.25">
      <c r="B20" s="5"/>
      <c r="C20" s="5"/>
      <c r="D20" s="125" t="s">
        <v>940</v>
      </c>
      <c r="E20" s="68" t="s">
        <v>941</v>
      </c>
      <c r="F20" s="75">
        <v>30</v>
      </c>
      <c r="G20" s="67" t="s">
        <v>1265</v>
      </c>
      <c r="H20" s="219">
        <v>1.4</v>
      </c>
      <c r="I20" s="69" t="s">
        <v>1267</v>
      </c>
      <c r="J20" s="69" t="s">
        <v>942</v>
      </c>
      <c r="K20" s="69" t="s">
        <v>943</v>
      </c>
      <c r="L20" s="72">
        <v>3500</v>
      </c>
      <c r="M20" s="10"/>
    </row>
    <row r="21" spans="2:13" ht="20.100000000000001" customHeight="1" x14ac:dyDescent="0.25">
      <c r="B21" s="5"/>
      <c r="C21" s="5"/>
      <c r="D21" s="125" t="s">
        <v>944</v>
      </c>
      <c r="E21" s="68" t="s">
        <v>945</v>
      </c>
      <c r="F21" s="75">
        <v>25</v>
      </c>
      <c r="G21" s="67" t="s">
        <v>1265</v>
      </c>
      <c r="H21" s="219">
        <v>1.3</v>
      </c>
      <c r="I21" s="69" t="s">
        <v>1267</v>
      </c>
      <c r="J21" s="69" t="s">
        <v>946</v>
      </c>
      <c r="K21" s="67" t="s">
        <v>947</v>
      </c>
      <c r="L21" s="72">
        <v>3500</v>
      </c>
      <c r="M21" s="10"/>
    </row>
    <row r="22" spans="2:13" ht="20.100000000000001" customHeight="1" x14ac:dyDescent="0.25">
      <c r="B22" s="5"/>
      <c r="C22" s="5"/>
      <c r="D22" s="125" t="s">
        <v>948</v>
      </c>
      <c r="E22" s="68" t="s">
        <v>949</v>
      </c>
      <c r="F22" s="75">
        <v>45</v>
      </c>
      <c r="G22" s="67" t="s">
        <v>1265</v>
      </c>
      <c r="H22" s="219">
        <v>1</v>
      </c>
      <c r="I22" s="69" t="s">
        <v>1267</v>
      </c>
      <c r="J22" s="69" t="s">
        <v>950</v>
      </c>
      <c r="K22" s="67" t="s">
        <v>257</v>
      </c>
      <c r="L22" s="72">
        <v>3000</v>
      </c>
      <c r="M22" s="10"/>
    </row>
    <row r="23" spans="2:13" ht="65.099999999999994" customHeight="1" x14ac:dyDescent="0.25">
      <c r="B23" s="5"/>
      <c r="C23" s="5"/>
      <c r="D23" s="162" t="s">
        <v>1231</v>
      </c>
      <c r="E23" s="68" t="s">
        <v>1232</v>
      </c>
      <c r="F23" s="75">
        <v>641</v>
      </c>
      <c r="G23" s="69" t="s">
        <v>1270</v>
      </c>
      <c r="H23" s="219">
        <v>50</v>
      </c>
      <c r="I23" s="69" t="s">
        <v>1267</v>
      </c>
      <c r="J23" s="69" t="s">
        <v>951</v>
      </c>
      <c r="K23" s="69" t="s">
        <v>952</v>
      </c>
      <c r="L23" s="202">
        <v>27500</v>
      </c>
      <c r="M23" s="10"/>
    </row>
    <row r="24" spans="2:13" ht="65.099999999999994" customHeight="1" thickBot="1" x14ac:dyDescent="0.3">
      <c r="B24" s="5"/>
      <c r="C24" s="5"/>
      <c r="D24" s="70" t="s">
        <v>1233</v>
      </c>
      <c r="E24" s="71" t="s">
        <v>1234</v>
      </c>
      <c r="F24" s="76">
        <v>540</v>
      </c>
      <c r="G24" s="73" t="s">
        <v>1274</v>
      </c>
      <c r="H24" s="73">
        <v>50</v>
      </c>
      <c r="I24" s="73" t="s">
        <v>1271</v>
      </c>
      <c r="J24" s="73" t="s">
        <v>213</v>
      </c>
      <c r="K24" s="73" t="s">
        <v>300</v>
      </c>
      <c r="L24" s="212">
        <v>25002.75</v>
      </c>
      <c r="M24" s="10"/>
    </row>
    <row r="25" spans="2:13" ht="6" customHeight="1" thickBot="1" x14ac:dyDescent="0.3">
      <c r="B25" s="5"/>
      <c r="C25" s="19"/>
      <c r="D25" s="52"/>
      <c r="E25" s="52"/>
      <c r="F25" s="52"/>
      <c r="G25" s="52"/>
      <c r="H25" s="52"/>
      <c r="I25" s="52"/>
      <c r="J25" s="52"/>
      <c r="K25" s="52"/>
      <c r="L25" s="53"/>
      <c r="M25" s="10"/>
    </row>
    <row r="26" spans="2:13" ht="9" customHeight="1" x14ac:dyDescent="0.25">
      <c r="B26" s="5"/>
      <c r="C26" s="46"/>
      <c r="D26" s="46"/>
      <c r="E26" s="46"/>
      <c r="F26" s="46"/>
      <c r="G26" s="46"/>
      <c r="H26" s="46"/>
      <c r="I26" s="46"/>
      <c r="J26" s="46"/>
      <c r="K26" s="46"/>
      <c r="L26" s="46"/>
      <c r="M26" s="10"/>
    </row>
    <row r="27" spans="2:13" ht="3.75" customHeight="1" thickBot="1" x14ac:dyDescent="0.3">
      <c r="B27" s="5"/>
      <c r="C27" s="46"/>
      <c r="D27" s="46"/>
      <c r="E27" s="46"/>
      <c r="F27" s="46"/>
      <c r="G27" s="46"/>
      <c r="H27" s="46"/>
      <c r="I27" s="46"/>
      <c r="J27" s="46"/>
      <c r="K27" s="46"/>
      <c r="L27" s="46"/>
      <c r="M27" s="10"/>
    </row>
    <row r="28" spans="2:13" ht="15" customHeight="1" x14ac:dyDescent="0.25">
      <c r="B28" s="5"/>
      <c r="C28" s="6"/>
      <c r="D28" s="65" t="s">
        <v>41</v>
      </c>
      <c r="E28" s="44"/>
      <c r="F28" s="44"/>
      <c r="G28" s="44"/>
      <c r="H28" s="44"/>
      <c r="I28" s="44"/>
      <c r="J28" s="44"/>
      <c r="K28" s="44"/>
      <c r="L28" s="45"/>
      <c r="M28" s="10"/>
    </row>
    <row r="29" spans="2:13" ht="8.25" customHeight="1" thickBot="1" x14ac:dyDescent="0.3">
      <c r="B29" s="5"/>
      <c r="C29" s="5"/>
      <c r="D29" s="48"/>
      <c r="E29" s="46"/>
      <c r="F29" s="46"/>
      <c r="G29" s="46"/>
      <c r="H29" s="46"/>
      <c r="I29" s="46"/>
      <c r="J29" s="46"/>
      <c r="K29" s="46"/>
      <c r="L29" s="10"/>
      <c r="M29" s="10"/>
    </row>
    <row r="30" spans="2:13" ht="13.5" customHeight="1" x14ac:dyDescent="0.25">
      <c r="B30" s="5"/>
      <c r="C30" s="5"/>
      <c r="D30" s="350" t="s">
        <v>74</v>
      </c>
      <c r="E30" s="351"/>
      <c r="F30" s="351"/>
      <c r="G30" s="317" t="s">
        <v>82</v>
      </c>
      <c r="H30" s="317"/>
      <c r="I30" s="317"/>
      <c r="J30" s="317" t="s">
        <v>83</v>
      </c>
      <c r="K30" s="317" t="s">
        <v>38</v>
      </c>
      <c r="L30" s="348"/>
      <c r="M30" s="10"/>
    </row>
    <row r="31" spans="2:13" ht="15" customHeight="1" x14ac:dyDescent="0.25">
      <c r="B31" s="5"/>
      <c r="C31" s="5"/>
      <c r="D31" s="271" t="s">
        <v>39</v>
      </c>
      <c r="E31" s="404" t="s">
        <v>40</v>
      </c>
      <c r="F31" s="404"/>
      <c r="G31" s="318"/>
      <c r="H31" s="318"/>
      <c r="I31" s="318"/>
      <c r="J31" s="318"/>
      <c r="K31" s="318"/>
      <c r="L31" s="349"/>
      <c r="M31" s="10"/>
    </row>
    <row r="32" spans="2:13" ht="20.100000000000001" customHeight="1" x14ac:dyDescent="0.25">
      <c r="B32" s="5"/>
      <c r="C32" s="5"/>
      <c r="D32" s="410" t="s">
        <v>953</v>
      </c>
      <c r="E32" s="411" t="s">
        <v>960</v>
      </c>
      <c r="F32" s="411"/>
      <c r="G32" s="412" t="s">
        <v>343</v>
      </c>
      <c r="H32" s="412"/>
      <c r="I32" s="412"/>
      <c r="J32" s="412" t="s">
        <v>174</v>
      </c>
      <c r="K32" s="406">
        <v>82824.06</v>
      </c>
      <c r="L32" s="407"/>
      <c r="M32" s="10"/>
    </row>
    <row r="33" spans="2:14" ht="20.100000000000001" customHeight="1" x14ac:dyDescent="0.25">
      <c r="B33" s="5"/>
      <c r="C33" s="5"/>
      <c r="D33" s="410"/>
      <c r="E33" s="411" t="s">
        <v>965</v>
      </c>
      <c r="F33" s="411"/>
      <c r="G33" s="412"/>
      <c r="H33" s="412"/>
      <c r="I33" s="412"/>
      <c r="J33" s="412"/>
      <c r="K33" s="406"/>
      <c r="L33" s="407"/>
      <c r="M33" s="10"/>
    </row>
    <row r="34" spans="2:14" ht="20.100000000000001" customHeight="1" x14ac:dyDescent="0.25">
      <c r="B34" s="5"/>
      <c r="C34" s="5"/>
      <c r="D34" s="410"/>
      <c r="E34" s="411" t="s">
        <v>961</v>
      </c>
      <c r="F34" s="411"/>
      <c r="G34" s="412"/>
      <c r="H34" s="412"/>
      <c r="I34" s="412"/>
      <c r="J34" s="412"/>
      <c r="K34" s="406"/>
      <c r="L34" s="407"/>
      <c r="M34" s="10"/>
    </row>
    <row r="35" spans="2:14" ht="20.100000000000001" customHeight="1" x14ac:dyDescent="0.25">
      <c r="B35" s="5"/>
      <c r="C35" s="5"/>
      <c r="D35" s="410"/>
      <c r="E35" s="411" t="s">
        <v>962</v>
      </c>
      <c r="F35" s="411"/>
      <c r="G35" s="412"/>
      <c r="H35" s="412"/>
      <c r="I35" s="412"/>
      <c r="J35" s="412"/>
      <c r="K35" s="406"/>
      <c r="L35" s="407"/>
      <c r="M35" s="10"/>
    </row>
    <row r="36" spans="2:14" ht="20.100000000000001" customHeight="1" x14ac:dyDescent="0.25">
      <c r="B36" s="5"/>
      <c r="C36" s="5"/>
      <c r="D36" s="410"/>
      <c r="E36" s="411" t="s">
        <v>963</v>
      </c>
      <c r="F36" s="411"/>
      <c r="G36" s="412"/>
      <c r="H36" s="412"/>
      <c r="I36" s="412"/>
      <c r="J36" s="412"/>
      <c r="K36" s="406"/>
      <c r="L36" s="407"/>
      <c r="M36" s="10"/>
    </row>
    <row r="37" spans="2:14" ht="20.100000000000001" customHeight="1" x14ac:dyDescent="0.25">
      <c r="B37" s="5"/>
      <c r="C37" s="5"/>
      <c r="D37" s="410"/>
      <c r="E37" s="411" t="s">
        <v>964</v>
      </c>
      <c r="F37" s="411"/>
      <c r="G37" s="412"/>
      <c r="H37" s="412"/>
      <c r="I37" s="412"/>
      <c r="J37" s="412"/>
      <c r="K37" s="406"/>
      <c r="L37" s="407"/>
      <c r="M37" s="10"/>
    </row>
    <row r="38" spans="2:14" ht="30" customHeight="1" x14ac:dyDescent="0.25">
      <c r="B38" s="5"/>
      <c r="C38" s="5"/>
      <c r="D38" s="263" t="s">
        <v>954</v>
      </c>
      <c r="E38" s="411" t="s">
        <v>955</v>
      </c>
      <c r="F38" s="411"/>
      <c r="G38" s="412" t="s">
        <v>343</v>
      </c>
      <c r="H38" s="412"/>
      <c r="I38" s="412"/>
      <c r="J38" s="262" t="s">
        <v>174</v>
      </c>
      <c r="K38" s="406">
        <v>15673.47</v>
      </c>
      <c r="L38" s="407"/>
      <c r="M38" s="10"/>
    </row>
    <row r="39" spans="2:14" ht="30" customHeight="1" x14ac:dyDescent="0.25">
      <c r="B39" s="5"/>
      <c r="C39" s="5"/>
      <c r="D39" s="263" t="s">
        <v>956</v>
      </c>
      <c r="E39" s="411" t="s">
        <v>949</v>
      </c>
      <c r="F39" s="411"/>
      <c r="G39" s="412" t="s">
        <v>184</v>
      </c>
      <c r="H39" s="412"/>
      <c r="I39" s="412"/>
      <c r="J39" s="262" t="s">
        <v>174</v>
      </c>
      <c r="K39" s="406">
        <v>21835.58</v>
      </c>
      <c r="L39" s="407"/>
      <c r="M39" s="10"/>
    </row>
    <row r="40" spans="2:14" ht="30" customHeight="1" x14ac:dyDescent="0.25">
      <c r="B40" s="5"/>
      <c r="C40" s="5"/>
      <c r="D40" s="263" t="s">
        <v>957</v>
      </c>
      <c r="E40" s="411" t="s">
        <v>958</v>
      </c>
      <c r="F40" s="411"/>
      <c r="G40" s="412" t="s">
        <v>959</v>
      </c>
      <c r="H40" s="412"/>
      <c r="I40" s="412"/>
      <c r="J40" s="241" t="s">
        <v>174</v>
      </c>
      <c r="K40" s="406">
        <v>112160.18</v>
      </c>
      <c r="L40" s="407"/>
      <c r="M40" s="10"/>
    </row>
    <row r="41" spans="2:14" ht="65.099999999999994" customHeight="1" thickBot="1" x14ac:dyDescent="0.3">
      <c r="B41" s="5"/>
      <c r="C41" s="230" t="s">
        <v>1288</v>
      </c>
      <c r="D41" s="231" t="s">
        <v>1362</v>
      </c>
      <c r="E41" s="501" t="s">
        <v>1363</v>
      </c>
      <c r="F41" s="502"/>
      <c r="G41" s="420" t="s">
        <v>1364</v>
      </c>
      <c r="H41" s="421"/>
      <c r="I41" s="422"/>
      <c r="J41" s="233" t="s">
        <v>174</v>
      </c>
      <c r="K41" s="354">
        <v>30000</v>
      </c>
      <c r="L41" s="355"/>
      <c r="M41" s="10"/>
    </row>
    <row r="42" spans="2:14" ht="6" customHeight="1" thickBot="1" x14ac:dyDescent="0.3">
      <c r="B42" s="5"/>
      <c r="C42" s="19"/>
      <c r="D42" s="52"/>
      <c r="E42" s="151"/>
      <c r="F42" s="151"/>
      <c r="G42" s="151"/>
      <c r="H42" s="151"/>
      <c r="I42" s="151"/>
      <c r="J42" s="151"/>
      <c r="K42" s="151"/>
      <c r="L42" s="152"/>
      <c r="M42" s="10"/>
    </row>
    <row r="43" spans="2:14" ht="15.75" customHeight="1" thickBot="1" x14ac:dyDescent="0.3">
      <c r="B43" s="5"/>
      <c r="C43" s="46"/>
      <c r="D43" s="46"/>
      <c r="E43" s="46"/>
      <c r="F43" s="46"/>
      <c r="G43" s="46"/>
      <c r="H43" s="46"/>
      <c r="I43" s="46"/>
      <c r="J43" s="46"/>
      <c r="K43" s="46"/>
      <c r="L43" s="46"/>
      <c r="M43" s="10"/>
      <c r="N43" s="46"/>
    </row>
    <row r="44" spans="2:14" ht="15" customHeight="1" x14ac:dyDescent="0.25">
      <c r="B44" s="5"/>
      <c r="C44" s="140"/>
      <c r="D44" s="7" t="s">
        <v>42</v>
      </c>
      <c r="E44" s="8"/>
      <c r="F44" s="8"/>
      <c r="G44" s="8"/>
      <c r="H44" s="8"/>
      <c r="I44" s="8"/>
      <c r="J44" s="8"/>
      <c r="K44" s="8"/>
      <c r="L44" s="142"/>
      <c r="M44" s="27"/>
      <c r="N44" s="46"/>
    </row>
    <row r="45" spans="2:14" ht="6.75" customHeight="1" thickBot="1" x14ac:dyDescent="0.3">
      <c r="B45" s="5"/>
      <c r="C45" s="24"/>
      <c r="D45" s="25"/>
      <c r="E45" s="25"/>
      <c r="F45" s="25"/>
      <c r="G45" s="25"/>
      <c r="H45" s="25"/>
      <c r="I45" s="25"/>
      <c r="J45" s="25"/>
      <c r="K45" s="25"/>
      <c r="L45" s="27"/>
      <c r="M45" s="27"/>
      <c r="N45" s="46"/>
    </row>
    <row r="46" spans="2:14" s="50" customFormat="1" ht="16.5" customHeight="1" x14ac:dyDescent="0.25">
      <c r="B46" s="47"/>
      <c r="C46" s="36"/>
      <c r="D46" s="350" t="s">
        <v>74</v>
      </c>
      <c r="E46" s="351"/>
      <c r="F46" s="317" t="s">
        <v>82</v>
      </c>
      <c r="G46" s="319" t="s">
        <v>83</v>
      </c>
      <c r="H46" s="366"/>
      <c r="I46" s="367"/>
      <c r="J46" s="317" t="s">
        <v>38</v>
      </c>
      <c r="K46" s="317"/>
      <c r="L46" s="348"/>
      <c r="M46" s="49"/>
    </row>
    <row r="47" spans="2:14" s="50" customFormat="1" ht="17.25" customHeight="1" x14ac:dyDescent="0.25">
      <c r="B47" s="47"/>
      <c r="C47" s="36"/>
      <c r="D47" s="135" t="s">
        <v>39</v>
      </c>
      <c r="E47" s="132" t="s">
        <v>40</v>
      </c>
      <c r="F47" s="318"/>
      <c r="G47" s="321"/>
      <c r="H47" s="368"/>
      <c r="I47" s="369"/>
      <c r="J47" s="3" t="s">
        <v>43</v>
      </c>
      <c r="K47" s="3" t="s">
        <v>44</v>
      </c>
      <c r="L47" s="4" t="s">
        <v>45</v>
      </c>
      <c r="M47" s="49"/>
    </row>
    <row r="48" spans="2:14" ht="18" customHeight="1" thickBot="1" x14ac:dyDescent="0.3">
      <c r="B48" s="5"/>
      <c r="C48" s="24"/>
      <c r="D48" s="59"/>
      <c r="E48" s="60"/>
      <c r="F48" s="61"/>
      <c r="G48" s="376"/>
      <c r="H48" s="377"/>
      <c r="I48" s="378"/>
      <c r="J48" s="62"/>
      <c r="K48" s="121"/>
      <c r="L48" s="63"/>
      <c r="M48" s="10"/>
    </row>
    <row r="49" spans="2:14" ht="6" customHeight="1" thickBot="1" x14ac:dyDescent="0.3">
      <c r="B49" s="5"/>
      <c r="C49" s="34"/>
      <c r="D49" s="153"/>
      <c r="E49" s="20"/>
      <c r="F49" s="154"/>
      <c r="G49" s="155"/>
      <c r="H49" s="155"/>
      <c r="I49" s="155"/>
      <c r="J49" s="155"/>
      <c r="K49" s="155"/>
      <c r="L49" s="156"/>
      <c r="M49" s="27"/>
      <c r="N49" s="46"/>
    </row>
    <row r="50" spans="2:14" ht="13.5" customHeight="1" thickBot="1" x14ac:dyDescent="0.3">
      <c r="B50" s="5"/>
      <c r="C50" s="25"/>
      <c r="D50" s="157"/>
      <c r="E50" s="26"/>
      <c r="F50" s="158"/>
      <c r="G50" s="159"/>
      <c r="H50" s="159"/>
      <c r="I50" s="159"/>
      <c r="J50" s="159"/>
      <c r="K50" s="159"/>
      <c r="L50" s="159"/>
      <c r="M50" s="27"/>
      <c r="N50" s="46"/>
    </row>
    <row r="51" spans="2:14" ht="15" customHeight="1" x14ac:dyDescent="0.25">
      <c r="B51" s="5"/>
      <c r="C51" s="140"/>
      <c r="D51" s="7" t="s">
        <v>46</v>
      </c>
      <c r="E51" s="8"/>
      <c r="F51" s="8"/>
      <c r="G51" s="8"/>
      <c r="H51" s="8"/>
      <c r="I51" s="8"/>
      <c r="J51" s="8"/>
      <c r="K51" s="8"/>
      <c r="L51" s="142"/>
      <c r="M51" s="27"/>
      <c r="N51" s="46"/>
    </row>
    <row r="52" spans="2:14" ht="5.25" customHeight="1" thickBot="1" x14ac:dyDescent="0.3">
      <c r="B52" s="5"/>
      <c r="C52" s="24"/>
      <c r="D52" s="25"/>
      <c r="E52" s="25"/>
      <c r="F52" s="25"/>
      <c r="G52" s="25"/>
      <c r="H52" s="25"/>
      <c r="I52" s="25"/>
      <c r="J52" s="25"/>
      <c r="K52" s="25"/>
      <c r="L52" s="27"/>
      <c r="M52" s="27"/>
      <c r="N52" s="46"/>
    </row>
    <row r="53" spans="2:14" s="50" customFormat="1" ht="15" customHeight="1" x14ac:dyDescent="0.25">
      <c r="B53" s="47"/>
      <c r="C53" s="36"/>
      <c r="D53" s="350" t="s">
        <v>74</v>
      </c>
      <c r="E53" s="351"/>
      <c r="F53" s="317" t="s">
        <v>82</v>
      </c>
      <c r="G53" s="319" t="s">
        <v>83</v>
      </c>
      <c r="H53" s="366"/>
      <c r="I53" s="367"/>
      <c r="J53" s="317" t="s">
        <v>38</v>
      </c>
      <c r="K53" s="317"/>
      <c r="L53" s="348"/>
      <c r="M53" s="49"/>
    </row>
    <row r="54" spans="2:14" s="50" customFormat="1" ht="23.25" customHeight="1" x14ac:dyDescent="0.25">
      <c r="B54" s="47"/>
      <c r="C54" s="36"/>
      <c r="D54" s="135" t="s">
        <v>39</v>
      </c>
      <c r="E54" s="132" t="s">
        <v>40</v>
      </c>
      <c r="F54" s="318"/>
      <c r="G54" s="321"/>
      <c r="H54" s="368"/>
      <c r="I54" s="369"/>
      <c r="J54" s="3" t="s">
        <v>43</v>
      </c>
      <c r="K54" s="3" t="s">
        <v>44</v>
      </c>
      <c r="L54" s="4" t="s">
        <v>45</v>
      </c>
      <c r="M54" s="49"/>
    </row>
    <row r="55" spans="2:14" ht="18" customHeight="1" thickBot="1" x14ac:dyDescent="0.3">
      <c r="B55" s="5"/>
      <c r="C55" s="24"/>
      <c r="D55" s="59"/>
      <c r="E55" s="60"/>
      <c r="F55" s="61"/>
      <c r="G55" s="376"/>
      <c r="H55" s="377"/>
      <c r="I55" s="378"/>
      <c r="J55" s="64"/>
      <c r="K55" s="64"/>
      <c r="L55" s="63"/>
      <c r="M55" s="10"/>
    </row>
    <row r="56" spans="2:14" ht="6" customHeight="1" thickBot="1" x14ac:dyDescent="0.3">
      <c r="B56" s="5"/>
      <c r="C56" s="24"/>
      <c r="D56" s="20"/>
      <c r="E56" s="131"/>
      <c r="F56" s="131"/>
      <c r="G56" s="131"/>
      <c r="H56" s="175"/>
      <c r="I56" s="175"/>
      <c r="J56" s="131"/>
      <c r="K56" s="131"/>
      <c r="L56" s="130"/>
      <c r="M56" s="27"/>
      <c r="N56" s="46"/>
    </row>
    <row r="57" spans="2:14" ht="15" customHeight="1" thickBot="1" x14ac:dyDescent="0.3">
      <c r="B57" s="5"/>
      <c r="C57" s="146"/>
      <c r="D57" s="146"/>
      <c r="E57" s="146"/>
      <c r="F57" s="146"/>
      <c r="G57" s="146"/>
      <c r="H57" s="146"/>
      <c r="I57" s="146"/>
      <c r="J57" s="146"/>
      <c r="K57" s="146"/>
      <c r="L57" s="146"/>
      <c r="M57" s="27"/>
      <c r="N57" s="46"/>
    </row>
    <row r="58" spans="2:14" ht="38.25" x14ac:dyDescent="0.25">
      <c r="B58" s="5"/>
      <c r="C58" s="6"/>
      <c r="D58" s="7" t="s">
        <v>85</v>
      </c>
      <c r="E58" s="8"/>
      <c r="F58" s="8"/>
      <c r="G58" s="177"/>
      <c r="H58" s="177"/>
      <c r="I58" s="9"/>
      <c r="J58" s="119" t="s">
        <v>47</v>
      </c>
      <c r="K58" s="119" t="s">
        <v>48</v>
      </c>
      <c r="L58" s="120" t="s">
        <v>49</v>
      </c>
      <c r="M58" s="10"/>
    </row>
    <row r="59" spans="2:14" ht="17.25" customHeight="1" x14ac:dyDescent="0.25">
      <c r="B59" s="5"/>
      <c r="C59" s="5"/>
      <c r="D59" s="12" t="s">
        <v>50</v>
      </c>
      <c r="E59" s="13"/>
      <c r="F59" s="13"/>
      <c r="G59" s="13"/>
      <c r="H59" s="13"/>
      <c r="I59" s="13"/>
      <c r="J59" s="14"/>
      <c r="K59" s="14">
        <v>11902.36</v>
      </c>
      <c r="L59" s="15">
        <f>J59+K59</f>
        <v>11902.36</v>
      </c>
      <c r="M59" s="10"/>
    </row>
    <row r="60" spans="2:14" ht="17.25" customHeight="1" x14ac:dyDescent="0.25">
      <c r="B60" s="5"/>
      <c r="C60" s="5"/>
      <c r="D60" s="12" t="s">
        <v>51</v>
      </c>
      <c r="E60" s="13"/>
      <c r="F60" s="13"/>
      <c r="G60" s="13"/>
      <c r="H60" s="13"/>
      <c r="I60" s="13"/>
      <c r="J60" s="14"/>
      <c r="K60" s="14"/>
      <c r="L60" s="15">
        <f t="shared" ref="L60:L69" si="0">J60+K60</f>
        <v>0</v>
      </c>
      <c r="M60" s="10"/>
    </row>
    <row r="61" spans="2:14" ht="17.25" customHeight="1" x14ac:dyDescent="0.25">
      <c r="B61" s="5"/>
      <c r="C61" s="5"/>
      <c r="D61" s="124" t="s">
        <v>52</v>
      </c>
      <c r="E61" s="136"/>
      <c r="F61" s="136"/>
      <c r="G61" s="136"/>
      <c r="H61" s="176"/>
      <c r="I61" s="176"/>
      <c r="J61" s="14"/>
      <c r="K61" s="14">
        <v>6480.18</v>
      </c>
      <c r="L61" s="15">
        <f t="shared" si="0"/>
        <v>6480.18</v>
      </c>
      <c r="M61" s="10"/>
    </row>
    <row r="62" spans="2:14" ht="17.25" customHeight="1" x14ac:dyDescent="0.25">
      <c r="B62" s="5"/>
      <c r="C62" s="5"/>
      <c r="D62" s="12" t="s">
        <v>53</v>
      </c>
      <c r="E62" s="13"/>
      <c r="F62" s="13"/>
      <c r="G62" s="13"/>
      <c r="H62" s="13"/>
      <c r="I62" s="13"/>
      <c r="J62" s="14"/>
      <c r="K62" s="14"/>
      <c r="L62" s="15">
        <f t="shared" si="0"/>
        <v>0</v>
      </c>
      <c r="M62" s="10"/>
    </row>
    <row r="63" spans="2:14" ht="17.25" customHeight="1" x14ac:dyDescent="0.25">
      <c r="B63" s="5"/>
      <c r="C63" s="5"/>
      <c r="D63" s="12" t="s">
        <v>54</v>
      </c>
      <c r="E63" s="13"/>
      <c r="F63" s="13"/>
      <c r="G63" s="13"/>
      <c r="H63" s="13"/>
      <c r="I63" s="13"/>
      <c r="J63" s="14"/>
      <c r="K63" s="14">
        <v>972.22</v>
      </c>
      <c r="L63" s="15">
        <f t="shared" si="0"/>
        <v>972.22</v>
      </c>
      <c r="M63" s="10"/>
    </row>
    <row r="64" spans="2:14" ht="17.25" customHeight="1" x14ac:dyDescent="0.25">
      <c r="B64" s="5"/>
      <c r="C64" s="5"/>
      <c r="D64" s="124" t="s">
        <v>55</v>
      </c>
      <c r="E64" s="136"/>
      <c r="F64" s="136"/>
      <c r="G64" s="136"/>
      <c r="H64" s="176"/>
      <c r="I64" s="176"/>
      <c r="J64" s="14"/>
      <c r="K64" s="14"/>
      <c r="L64" s="15">
        <f t="shared" si="0"/>
        <v>0</v>
      </c>
      <c r="M64" s="10"/>
    </row>
    <row r="65" spans="2:14" ht="17.25" customHeight="1" x14ac:dyDescent="0.25">
      <c r="B65" s="5"/>
      <c r="C65" s="5"/>
      <c r="D65" s="124" t="s">
        <v>56</v>
      </c>
      <c r="E65" s="136"/>
      <c r="F65" s="136"/>
      <c r="G65" s="136"/>
      <c r="H65" s="176"/>
      <c r="I65" s="176"/>
      <c r="J65" s="14"/>
      <c r="K65" s="14">
        <v>2644.97</v>
      </c>
      <c r="L65" s="15">
        <f t="shared" si="0"/>
        <v>2644.97</v>
      </c>
      <c r="M65" s="10"/>
    </row>
    <row r="66" spans="2:14" ht="17.25" customHeight="1" x14ac:dyDescent="0.25">
      <c r="B66" s="5"/>
      <c r="C66" s="5"/>
      <c r="D66" s="124" t="s">
        <v>57</v>
      </c>
      <c r="E66" s="136"/>
      <c r="F66" s="136"/>
      <c r="G66" s="136"/>
      <c r="H66" s="176"/>
      <c r="I66" s="176"/>
      <c r="J66" s="14"/>
      <c r="K66" s="14">
        <v>528.99</v>
      </c>
      <c r="L66" s="15">
        <f t="shared" si="0"/>
        <v>528.99</v>
      </c>
      <c r="M66" s="10"/>
    </row>
    <row r="67" spans="2:14" ht="17.25" customHeight="1" x14ac:dyDescent="0.25">
      <c r="B67" s="5"/>
      <c r="C67" s="5"/>
      <c r="D67" s="124" t="s">
        <v>58</v>
      </c>
      <c r="E67" s="136"/>
      <c r="F67" s="136"/>
      <c r="G67" s="136"/>
      <c r="H67" s="176"/>
      <c r="I67" s="176"/>
      <c r="J67" s="14"/>
      <c r="K67" s="14">
        <v>264.5</v>
      </c>
      <c r="L67" s="15">
        <f t="shared" si="0"/>
        <v>264.5</v>
      </c>
      <c r="M67" s="10"/>
    </row>
    <row r="68" spans="2:14" ht="17.25" customHeight="1" x14ac:dyDescent="0.25">
      <c r="B68" s="5"/>
      <c r="C68" s="5"/>
      <c r="D68" s="124" t="s">
        <v>59</v>
      </c>
      <c r="E68" s="136"/>
      <c r="F68" s="136"/>
      <c r="G68" s="136"/>
      <c r="H68" s="176"/>
      <c r="I68" s="176"/>
      <c r="J68" s="16"/>
      <c r="K68" s="14"/>
      <c r="L68" s="15">
        <f t="shared" si="0"/>
        <v>0</v>
      </c>
      <c r="M68" s="10"/>
    </row>
    <row r="69" spans="2:14" ht="17.25" customHeight="1" x14ac:dyDescent="0.25">
      <c r="B69" s="5"/>
      <c r="C69" s="5"/>
      <c r="D69" s="124" t="s">
        <v>60</v>
      </c>
      <c r="E69" s="136"/>
      <c r="F69" s="136"/>
      <c r="G69" s="136"/>
      <c r="H69" s="176"/>
      <c r="I69" s="176"/>
      <c r="J69" s="16"/>
      <c r="K69" s="14"/>
      <c r="L69" s="15">
        <f t="shared" si="0"/>
        <v>0</v>
      </c>
      <c r="M69" s="10"/>
    </row>
    <row r="70" spans="2:14" ht="17.25" customHeight="1" x14ac:dyDescent="0.25">
      <c r="B70" s="5"/>
      <c r="C70" s="5"/>
      <c r="D70" s="17" t="s">
        <v>2</v>
      </c>
      <c r="E70" s="2"/>
      <c r="F70" s="2"/>
      <c r="G70" s="2"/>
      <c r="H70" s="2"/>
      <c r="I70" s="2"/>
      <c r="J70" s="18"/>
      <c r="K70" s="18">
        <f>SUM(K59:K69)</f>
        <v>22793.220000000005</v>
      </c>
      <c r="L70" s="55">
        <f>SUM(L59:L69)</f>
        <v>22793.220000000005</v>
      </c>
      <c r="M70" s="10"/>
    </row>
    <row r="71" spans="2:14" ht="15" customHeight="1" thickBot="1" x14ac:dyDescent="0.3">
      <c r="B71" s="5"/>
      <c r="C71" s="19"/>
      <c r="D71" s="20"/>
      <c r="E71" s="21"/>
      <c r="F71" s="21"/>
      <c r="G71" s="21"/>
      <c r="H71" s="21"/>
      <c r="I71" s="21"/>
      <c r="J71" s="22"/>
      <c r="K71" s="22"/>
      <c r="L71" s="23"/>
      <c r="M71" s="10"/>
    </row>
    <row r="72" spans="2:14" ht="15.75" customHeight="1" thickBot="1" x14ac:dyDescent="0.3">
      <c r="B72" s="5"/>
      <c r="C72" s="46"/>
      <c r="D72" s="46"/>
      <c r="E72" s="46"/>
      <c r="F72" s="46"/>
      <c r="G72" s="46"/>
      <c r="H72" s="46"/>
      <c r="I72" s="46"/>
      <c r="J72" s="46"/>
      <c r="K72" s="46"/>
      <c r="L72" s="46"/>
      <c r="M72" s="10"/>
      <c r="N72" s="46"/>
    </row>
    <row r="73" spans="2:14" s="40" customFormat="1" x14ac:dyDescent="0.25">
      <c r="B73" s="36"/>
      <c r="C73" s="147"/>
      <c r="D73" s="7" t="s">
        <v>86</v>
      </c>
      <c r="E73" s="148"/>
      <c r="F73" s="148"/>
      <c r="G73" s="7"/>
      <c r="H73" s="7"/>
      <c r="I73" s="7"/>
      <c r="J73" s="7"/>
      <c r="K73" s="7"/>
      <c r="L73" s="149"/>
      <c r="M73" s="39"/>
      <c r="N73" s="1"/>
    </row>
    <row r="74" spans="2:14" s="28" customFormat="1" ht="17.25" customHeight="1" x14ac:dyDescent="0.25">
      <c r="B74" s="24"/>
      <c r="C74" s="24"/>
      <c r="D74" s="25"/>
      <c r="E74" s="26"/>
      <c r="F74" s="26"/>
      <c r="G74" s="26"/>
      <c r="H74" s="26"/>
      <c r="I74" s="26"/>
      <c r="J74" s="26"/>
      <c r="K74" s="26"/>
      <c r="L74" s="160" t="s">
        <v>38</v>
      </c>
      <c r="M74" s="27"/>
      <c r="N74" s="25"/>
    </row>
    <row r="75" spans="2:14" s="28" customFormat="1" ht="17.25" customHeight="1" x14ac:dyDescent="0.25">
      <c r="B75" s="24"/>
      <c r="C75" s="24"/>
      <c r="D75" s="137" t="s">
        <v>61</v>
      </c>
      <c r="E75" s="138"/>
      <c r="F75" s="138"/>
      <c r="G75" s="138"/>
      <c r="H75" s="172"/>
      <c r="I75" s="172"/>
      <c r="J75" s="138"/>
      <c r="K75" s="139"/>
      <c r="L75" s="15">
        <v>7597.74</v>
      </c>
      <c r="M75" s="27"/>
      <c r="N75" s="25"/>
    </row>
    <row r="76" spans="2:14" s="28" customFormat="1" ht="17.25" customHeight="1" x14ac:dyDescent="0.25">
      <c r="B76" s="24"/>
      <c r="C76" s="24"/>
      <c r="D76" s="32" t="s">
        <v>62</v>
      </c>
      <c r="E76" s="138"/>
      <c r="F76" s="138"/>
      <c r="G76" s="138"/>
      <c r="H76" s="172"/>
      <c r="I76" s="172"/>
      <c r="J76" s="138"/>
      <c r="K76" s="138"/>
      <c r="L76" s="15"/>
      <c r="M76" s="27"/>
      <c r="N76" s="25"/>
    </row>
    <row r="77" spans="2:14" s="28" customFormat="1" ht="14.25" customHeight="1" x14ac:dyDescent="0.25">
      <c r="B77" s="24"/>
      <c r="C77" s="24"/>
      <c r="D77" s="33" t="s">
        <v>2</v>
      </c>
      <c r="E77" s="138"/>
      <c r="F77" s="138"/>
      <c r="G77" s="138"/>
      <c r="H77" s="172"/>
      <c r="I77" s="172"/>
      <c r="J77" s="138"/>
      <c r="K77" s="138"/>
      <c r="L77" s="57">
        <f>L75+L76</f>
        <v>7597.74</v>
      </c>
      <c r="M77" s="27"/>
      <c r="N77" s="25"/>
    </row>
    <row r="78" spans="2:14" s="28" customFormat="1" ht="14.25" customHeight="1" thickBot="1" x14ac:dyDescent="0.3">
      <c r="B78" s="24"/>
      <c r="C78" s="34"/>
      <c r="D78" s="20"/>
      <c r="E78" s="20"/>
      <c r="F78" s="22"/>
      <c r="G78" s="22"/>
      <c r="H78" s="22"/>
      <c r="I78" s="22"/>
      <c r="J78" s="22"/>
      <c r="K78" s="22"/>
      <c r="L78" s="35"/>
      <c r="M78" s="27"/>
    </row>
    <row r="79" spans="2:14" s="28" customFormat="1" ht="15" customHeight="1" thickBot="1" x14ac:dyDescent="0.3">
      <c r="B79" s="24"/>
      <c r="C79" s="25"/>
      <c r="D79" s="25"/>
      <c r="E79" s="25"/>
      <c r="F79" s="25"/>
      <c r="G79" s="25"/>
      <c r="H79" s="25"/>
      <c r="I79" s="25"/>
      <c r="J79" s="25"/>
      <c r="K79" s="25"/>
      <c r="L79" s="25"/>
      <c r="M79" s="27"/>
      <c r="N79" s="25"/>
    </row>
    <row r="80" spans="2:14" s="28" customFormat="1" ht="15" customHeight="1" x14ac:dyDescent="0.25">
      <c r="B80" s="24"/>
      <c r="C80" s="140"/>
      <c r="D80" s="65" t="s">
        <v>63</v>
      </c>
      <c r="E80" s="8"/>
      <c r="F80" s="8"/>
      <c r="G80" s="8"/>
      <c r="H80" s="8"/>
      <c r="I80" s="8"/>
      <c r="J80" s="323" t="s">
        <v>38</v>
      </c>
      <c r="K80" s="324"/>
      <c r="L80" s="325"/>
      <c r="M80" s="27"/>
      <c r="N80" s="25"/>
    </row>
    <row r="81" spans="2:14" s="28" customFormat="1" ht="17.25" customHeight="1" x14ac:dyDescent="0.25">
      <c r="B81" s="24"/>
      <c r="C81" s="24"/>
      <c r="D81" s="305" t="s">
        <v>64</v>
      </c>
      <c r="E81" s="306"/>
      <c r="F81" s="307"/>
      <c r="G81" s="305" t="s">
        <v>75</v>
      </c>
      <c r="H81" s="306"/>
      <c r="I81" s="307"/>
      <c r="J81" s="3" t="s">
        <v>43</v>
      </c>
      <c r="K81" s="3" t="s">
        <v>44</v>
      </c>
      <c r="L81" s="4" t="s">
        <v>45</v>
      </c>
      <c r="M81" s="27"/>
      <c r="N81" s="25"/>
    </row>
    <row r="82" spans="2:14" s="40" customFormat="1" ht="17.25" customHeight="1" x14ac:dyDescent="0.25">
      <c r="B82" s="36"/>
      <c r="C82" s="36"/>
      <c r="D82" s="308" t="s">
        <v>65</v>
      </c>
      <c r="E82" s="309"/>
      <c r="F82" s="310"/>
      <c r="G82" s="379">
        <v>8</v>
      </c>
      <c r="H82" s="344"/>
      <c r="I82" s="380"/>
      <c r="J82" s="56">
        <f>SUM(L17:L24)</f>
        <v>87002.75</v>
      </c>
      <c r="K82" s="37"/>
      <c r="L82" s="38"/>
      <c r="M82" s="39"/>
      <c r="N82" s="1"/>
    </row>
    <row r="83" spans="2:14" s="28" customFormat="1" ht="17.25" customHeight="1" x14ac:dyDescent="0.25">
      <c r="B83" s="24"/>
      <c r="C83" s="24"/>
      <c r="D83" s="308" t="s">
        <v>66</v>
      </c>
      <c r="E83" s="309"/>
      <c r="F83" s="310"/>
      <c r="G83" s="379">
        <v>5</v>
      </c>
      <c r="H83" s="344"/>
      <c r="I83" s="380"/>
      <c r="J83" s="56">
        <f>SUM(K32:L41)</f>
        <v>262493.28999999998</v>
      </c>
      <c r="K83" s="42"/>
      <c r="L83" s="43"/>
      <c r="M83" s="27"/>
      <c r="N83" s="25"/>
    </row>
    <row r="84" spans="2:14" s="28" customFormat="1" ht="17.25" customHeight="1" x14ac:dyDescent="0.25">
      <c r="B84" s="24"/>
      <c r="C84" s="24"/>
      <c r="D84" s="308" t="s">
        <v>67</v>
      </c>
      <c r="E84" s="309"/>
      <c r="F84" s="310"/>
      <c r="G84" s="379"/>
      <c r="H84" s="344"/>
      <c r="I84" s="380"/>
      <c r="J84" s="56">
        <f>J48</f>
        <v>0</v>
      </c>
      <c r="K84" s="41"/>
      <c r="L84" s="15"/>
      <c r="M84" s="27"/>
      <c r="N84" s="25"/>
    </row>
    <row r="85" spans="2:14" s="28" customFormat="1" ht="17.25" customHeight="1" x14ac:dyDescent="0.25">
      <c r="B85" s="24"/>
      <c r="C85" s="24"/>
      <c r="D85" s="308" t="s">
        <v>68</v>
      </c>
      <c r="E85" s="309"/>
      <c r="F85" s="310"/>
      <c r="G85" s="379"/>
      <c r="H85" s="344"/>
      <c r="I85" s="380"/>
      <c r="J85" s="56">
        <f>J55</f>
        <v>0</v>
      </c>
      <c r="K85" s="41"/>
      <c r="L85" s="15"/>
      <c r="M85" s="27"/>
      <c r="N85" s="25"/>
    </row>
    <row r="86" spans="2:14" s="28" customFormat="1" ht="17.25" customHeight="1" x14ac:dyDescent="0.25">
      <c r="B86" s="24"/>
      <c r="C86" s="24"/>
      <c r="D86" s="308" t="s">
        <v>69</v>
      </c>
      <c r="E86" s="309"/>
      <c r="F86" s="310"/>
      <c r="G86" s="384"/>
      <c r="H86" s="385"/>
      <c r="I86" s="386"/>
      <c r="J86" s="56">
        <f>L77</f>
        <v>7597.74</v>
      </c>
      <c r="K86" s="42"/>
      <c r="L86" s="43"/>
      <c r="M86" s="27"/>
      <c r="N86" s="25"/>
    </row>
    <row r="87" spans="2:14" s="28" customFormat="1" ht="17.25" customHeight="1" x14ac:dyDescent="0.25">
      <c r="B87" s="24"/>
      <c r="C87" s="24"/>
      <c r="D87" s="308" t="s">
        <v>70</v>
      </c>
      <c r="E87" s="309"/>
      <c r="F87" s="310"/>
      <c r="G87" s="384"/>
      <c r="H87" s="385"/>
      <c r="I87" s="386"/>
      <c r="J87" s="42"/>
      <c r="K87" s="41"/>
      <c r="L87" s="15">
        <f>K70</f>
        <v>22793.220000000005</v>
      </c>
      <c r="M87" s="27"/>
      <c r="N87" s="25"/>
    </row>
    <row r="88" spans="2:14" s="28" customFormat="1" ht="17.25" customHeight="1" x14ac:dyDescent="0.25">
      <c r="B88" s="24"/>
      <c r="C88" s="24"/>
      <c r="D88" s="308" t="s">
        <v>71</v>
      </c>
      <c r="E88" s="309"/>
      <c r="F88" s="310"/>
      <c r="G88" s="379"/>
      <c r="H88" s="344"/>
      <c r="I88" s="380"/>
      <c r="J88" s="42"/>
      <c r="K88" s="42"/>
      <c r="L88" s="15"/>
      <c r="M88" s="27"/>
      <c r="N88" s="25"/>
    </row>
    <row r="89" spans="2:14" s="28" customFormat="1" ht="17.25" customHeight="1" x14ac:dyDescent="0.25">
      <c r="B89" s="24"/>
      <c r="C89" s="24"/>
      <c r="D89" s="305" t="s">
        <v>72</v>
      </c>
      <c r="E89" s="306"/>
      <c r="F89" s="307"/>
      <c r="G89" s="387">
        <f>G88+G85+G84+G83+G82</f>
        <v>13</v>
      </c>
      <c r="H89" s="388"/>
      <c r="I89" s="389"/>
      <c r="J89" s="14">
        <f>SUM(J82:J86)</f>
        <v>357093.77999999997</v>
      </c>
      <c r="K89" s="14">
        <f>K84+K85+K87</f>
        <v>0</v>
      </c>
      <c r="L89" s="15">
        <f>L84+L85+L87+L88</f>
        <v>22793.220000000005</v>
      </c>
      <c r="M89" s="27"/>
      <c r="N89" s="25"/>
    </row>
    <row r="90" spans="2:14" s="28" customFormat="1" ht="17.25" customHeight="1" thickBot="1" x14ac:dyDescent="0.3">
      <c r="B90" s="24"/>
      <c r="C90" s="34"/>
      <c r="D90" s="311" t="s">
        <v>73</v>
      </c>
      <c r="E90" s="312"/>
      <c r="F90" s="313"/>
      <c r="G90" s="381">
        <f>G89</f>
        <v>13</v>
      </c>
      <c r="H90" s="382"/>
      <c r="I90" s="383"/>
      <c r="J90" s="345">
        <f>J89+K89+L89</f>
        <v>379887</v>
      </c>
      <c r="K90" s="346"/>
      <c r="L90" s="347"/>
      <c r="M90" s="27"/>
      <c r="N90" s="25"/>
    </row>
    <row r="91" spans="2:14" ht="13.5" thickBot="1" x14ac:dyDescent="0.3">
      <c r="B91" s="19"/>
      <c r="C91" s="52"/>
      <c r="D91" s="52"/>
      <c r="E91" s="52"/>
      <c r="F91" s="52"/>
      <c r="G91" s="52"/>
      <c r="H91" s="52"/>
      <c r="I91" s="52"/>
      <c r="J91" s="52"/>
      <c r="K91" s="52"/>
      <c r="L91" s="52"/>
      <c r="M91" s="53"/>
      <c r="N91" s="46"/>
    </row>
  </sheetData>
  <mergeCells count="71">
    <mergeCell ref="G41:I41"/>
    <mergeCell ref="K41:L41"/>
    <mergeCell ref="G30:I31"/>
    <mergeCell ref="D86:F86"/>
    <mergeCell ref="G32:I37"/>
    <mergeCell ref="G46:I47"/>
    <mergeCell ref="G48:I48"/>
    <mergeCell ref="G53:I54"/>
    <mergeCell ref="G55:I55"/>
    <mergeCell ref="G81:I81"/>
    <mergeCell ref="G82:I82"/>
    <mergeCell ref="K38:L38"/>
    <mergeCell ref="K39:L39"/>
    <mergeCell ref="D30:F30"/>
    <mergeCell ref="J30:J31"/>
    <mergeCell ref="J32:J37"/>
    <mergeCell ref="D87:F87"/>
    <mergeCell ref="D88:F88"/>
    <mergeCell ref="D89:F89"/>
    <mergeCell ref="E37:F37"/>
    <mergeCell ref="D85:F85"/>
    <mergeCell ref="E38:F38"/>
    <mergeCell ref="E39:F39"/>
    <mergeCell ref="D32:D37"/>
    <mergeCell ref="E41:F41"/>
    <mergeCell ref="E32:F32"/>
    <mergeCell ref="J90:L90"/>
    <mergeCell ref="E40:F40"/>
    <mergeCell ref="K40:L40"/>
    <mergeCell ref="D46:E46"/>
    <mergeCell ref="F46:F47"/>
    <mergeCell ref="J46:L46"/>
    <mergeCell ref="D53:E53"/>
    <mergeCell ref="F53:F54"/>
    <mergeCell ref="J53:L53"/>
    <mergeCell ref="J80:L80"/>
    <mergeCell ref="D81:F81"/>
    <mergeCell ref="D82:F82"/>
    <mergeCell ref="D83:F83"/>
    <mergeCell ref="D84:F84"/>
    <mergeCell ref="D90:F90"/>
    <mergeCell ref="G40:I40"/>
    <mergeCell ref="K32:L37"/>
    <mergeCell ref="E33:F33"/>
    <mergeCell ref="E34:F34"/>
    <mergeCell ref="E35:F35"/>
    <mergeCell ref="E36:F36"/>
    <mergeCell ref="G38:I38"/>
    <mergeCell ref="G39:I39"/>
    <mergeCell ref="C3:L5"/>
    <mergeCell ref="D15:E15"/>
    <mergeCell ref="F15:F16"/>
    <mergeCell ref="G15:G16"/>
    <mergeCell ref="J15:J16"/>
    <mergeCell ref="K15:K16"/>
    <mergeCell ref="L15:L16"/>
    <mergeCell ref="H15:I16"/>
    <mergeCell ref="J8:K8"/>
    <mergeCell ref="J9:K9"/>
    <mergeCell ref="J10:K10"/>
    <mergeCell ref="J11:K11"/>
    <mergeCell ref="K30:L31"/>
    <mergeCell ref="E31:F31"/>
    <mergeCell ref="G83:I83"/>
    <mergeCell ref="G89:I89"/>
    <mergeCell ref="G90:I90"/>
    <mergeCell ref="G84:I84"/>
    <mergeCell ref="G85:I85"/>
    <mergeCell ref="G86:I86"/>
    <mergeCell ref="G87:I87"/>
    <mergeCell ref="G88:I88"/>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0">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23</v>
      </c>
      <c r="F8" s="48"/>
      <c r="G8" s="1" t="s">
        <v>32</v>
      </c>
      <c r="H8" s="1"/>
      <c r="I8" s="1"/>
      <c r="J8" s="500" t="s">
        <v>926</v>
      </c>
      <c r="K8" s="500"/>
      <c r="L8" s="48"/>
      <c r="M8" s="49"/>
    </row>
    <row r="9" spans="2:13" s="50" customFormat="1" x14ac:dyDescent="0.25">
      <c r="B9" s="47"/>
      <c r="C9" s="392" t="s">
        <v>77</v>
      </c>
      <c r="D9" s="392"/>
      <c r="E9" s="393">
        <v>111155</v>
      </c>
      <c r="G9" s="1" t="s">
        <v>34</v>
      </c>
      <c r="H9" s="1"/>
      <c r="I9" s="1"/>
      <c r="J9" s="344" t="s">
        <v>927</v>
      </c>
      <c r="K9" s="344"/>
      <c r="L9" s="48"/>
      <c r="M9" s="49"/>
    </row>
    <row r="10" spans="2:13" s="50" customFormat="1" x14ac:dyDescent="0.25">
      <c r="B10" s="47"/>
      <c r="C10" s="392"/>
      <c r="D10" s="392"/>
      <c r="E10" s="394"/>
      <c r="F10" s="48" t="s">
        <v>33</v>
      </c>
      <c r="G10" s="1" t="s">
        <v>35</v>
      </c>
      <c r="H10" s="1"/>
      <c r="I10" s="1"/>
      <c r="J10" s="344">
        <v>2519</v>
      </c>
      <c r="K10" s="344"/>
      <c r="L10" s="48"/>
      <c r="M10" s="49"/>
    </row>
    <row r="11" spans="2:13" s="50" customFormat="1" x14ac:dyDescent="0.25">
      <c r="B11" s="47"/>
      <c r="C11" s="48"/>
      <c r="D11" s="48"/>
      <c r="E11" s="48"/>
      <c r="F11" s="48"/>
      <c r="G11" s="1" t="s">
        <v>36</v>
      </c>
      <c r="H11" s="1"/>
      <c r="I11" s="1"/>
      <c r="J11" s="344">
        <v>7660082859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thickBot="1" x14ac:dyDescent="0.3">
      <c r="B17" s="5"/>
      <c r="C17" s="5"/>
      <c r="D17" s="85" t="s">
        <v>966</v>
      </c>
      <c r="E17" s="86" t="s">
        <v>967</v>
      </c>
      <c r="F17" s="73">
        <v>167</v>
      </c>
      <c r="G17" s="80" t="s">
        <v>1268</v>
      </c>
      <c r="H17" s="227">
        <v>3</v>
      </c>
      <c r="I17" s="80" t="s">
        <v>1267</v>
      </c>
      <c r="J17" s="73" t="s">
        <v>187</v>
      </c>
      <c r="K17" s="80" t="s">
        <v>188</v>
      </c>
      <c r="L17" s="83">
        <v>111155</v>
      </c>
      <c r="M17" s="10"/>
    </row>
    <row r="18" spans="2:14" ht="6" customHeight="1" thickBot="1" x14ac:dyDescent="0.3">
      <c r="B18" s="5"/>
      <c r="C18" s="5"/>
      <c r="D18" s="46"/>
      <c r="E18" s="133"/>
      <c r="F18" s="133"/>
      <c r="G18" s="133"/>
      <c r="H18" s="174"/>
      <c r="I18" s="174"/>
      <c r="J18" s="133"/>
      <c r="K18" s="133"/>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119" t="s">
        <v>47</v>
      </c>
      <c r="K20" s="119" t="s">
        <v>48</v>
      </c>
      <c r="L20" s="120" t="s">
        <v>49</v>
      </c>
      <c r="M20" s="10"/>
    </row>
    <row r="21" spans="2:14" ht="17.25" customHeight="1" x14ac:dyDescent="0.25">
      <c r="B21" s="5"/>
      <c r="C21" s="5"/>
      <c r="D21" s="12" t="s">
        <v>50</v>
      </c>
      <c r="E21" s="13"/>
      <c r="F21" s="13"/>
      <c r="G21" s="13"/>
      <c r="H21" s="13"/>
      <c r="I21" s="13"/>
      <c r="J21" s="14"/>
      <c r="K21" s="14"/>
      <c r="L21" s="15">
        <f>J21+K21</f>
        <v>0</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124" t="s">
        <v>52</v>
      </c>
      <c r="E23" s="136"/>
      <c r="F23" s="136"/>
      <c r="G23" s="136"/>
      <c r="H23" s="176"/>
      <c r="I23" s="176"/>
      <c r="J23" s="14"/>
      <c r="K23" s="14"/>
      <c r="L23" s="15">
        <f t="shared" si="0"/>
        <v>0</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c r="L25" s="15">
        <f t="shared" si="0"/>
        <v>0</v>
      </c>
      <c r="M25" s="10"/>
    </row>
    <row r="26" spans="2:14" ht="17.25" customHeight="1" x14ac:dyDescent="0.25">
      <c r="B26" s="5"/>
      <c r="C26" s="5"/>
      <c r="D26" s="124" t="s">
        <v>55</v>
      </c>
      <c r="E26" s="136"/>
      <c r="F26" s="136"/>
      <c r="G26" s="136"/>
      <c r="H26" s="176"/>
      <c r="I26" s="176"/>
      <c r="J26" s="14"/>
      <c r="K26" s="14"/>
      <c r="L26" s="15">
        <f t="shared" si="0"/>
        <v>0</v>
      </c>
      <c r="M26" s="10"/>
    </row>
    <row r="27" spans="2:14" ht="17.25" customHeight="1" x14ac:dyDescent="0.25">
      <c r="B27" s="5"/>
      <c r="C27" s="5"/>
      <c r="D27" s="124" t="s">
        <v>56</v>
      </c>
      <c r="E27" s="136"/>
      <c r="F27" s="136"/>
      <c r="G27" s="136"/>
      <c r="H27" s="176"/>
      <c r="I27" s="176"/>
      <c r="J27" s="14"/>
      <c r="K27" s="14"/>
      <c r="L27" s="15">
        <f t="shared" si="0"/>
        <v>0</v>
      </c>
      <c r="M27" s="10"/>
    </row>
    <row r="28" spans="2:14" ht="17.25" customHeight="1" x14ac:dyDescent="0.25">
      <c r="B28" s="5"/>
      <c r="C28" s="5"/>
      <c r="D28" s="124" t="s">
        <v>57</v>
      </c>
      <c r="E28" s="136"/>
      <c r="F28" s="136"/>
      <c r="G28" s="136"/>
      <c r="H28" s="176"/>
      <c r="I28" s="176"/>
      <c r="J28" s="14"/>
      <c r="K28" s="14"/>
      <c r="L28" s="15">
        <f t="shared" si="0"/>
        <v>0</v>
      </c>
      <c r="M28" s="10"/>
    </row>
    <row r="29" spans="2:14" ht="17.25" customHeight="1" x14ac:dyDescent="0.25">
      <c r="B29" s="5"/>
      <c r="C29" s="5"/>
      <c r="D29" s="124" t="s">
        <v>58</v>
      </c>
      <c r="E29" s="136"/>
      <c r="F29" s="136"/>
      <c r="G29" s="136"/>
      <c r="H29" s="176"/>
      <c r="I29" s="176"/>
      <c r="J29" s="14"/>
      <c r="K29" s="14"/>
      <c r="L29" s="15">
        <f t="shared" si="0"/>
        <v>0</v>
      </c>
      <c r="M29" s="10"/>
    </row>
    <row r="30" spans="2:14" ht="17.25" customHeight="1" x14ac:dyDescent="0.25">
      <c r="B30" s="5"/>
      <c r="C30" s="5"/>
      <c r="D30" s="124" t="s">
        <v>59</v>
      </c>
      <c r="E30" s="136"/>
      <c r="F30" s="136"/>
      <c r="G30" s="136"/>
      <c r="H30" s="176"/>
      <c r="I30" s="176"/>
      <c r="J30" s="16"/>
      <c r="K30" s="14"/>
      <c r="L30" s="15">
        <f t="shared" si="0"/>
        <v>0</v>
      </c>
      <c r="M30" s="10"/>
    </row>
    <row r="31" spans="2:14" ht="17.25" customHeight="1" x14ac:dyDescent="0.25">
      <c r="B31" s="5"/>
      <c r="C31" s="5"/>
      <c r="D31" s="124" t="s">
        <v>60</v>
      </c>
      <c r="E31" s="136"/>
      <c r="F31" s="136"/>
      <c r="G31" s="136"/>
      <c r="H31" s="176"/>
      <c r="I31" s="176"/>
      <c r="J31" s="16"/>
      <c r="K31" s="14"/>
      <c r="L31" s="15">
        <f t="shared" si="0"/>
        <v>0</v>
      </c>
      <c r="M31" s="10"/>
    </row>
    <row r="32" spans="2:14" ht="17.25" customHeight="1" x14ac:dyDescent="0.25">
      <c r="B32" s="5"/>
      <c r="C32" s="5"/>
      <c r="D32" s="17" t="s">
        <v>2</v>
      </c>
      <c r="E32" s="2"/>
      <c r="F32" s="2"/>
      <c r="G32" s="2"/>
      <c r="H32" s="2"/>
      <c r="I32" s="2"/>
      <c r="J32" s="18"/>
      <c r="K32" s="18">
        <f>SUM(K21:K31)</f>
        <v>0</v>
      </c>
      <c r="L32" s="55">
        <f>SUM(L21:L31)</f>
        <v>0</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137" t="s">
        <v>61</v>
      </c>
      <c r="E37" s="138"/>
      <c r="F37" s="138"/>
      <c r="G37" s="138"/>
      <c r="H37" s="172"/>
      <c r="I37" s="172"/>
      <c r="J37" s="138"/>
      <c r="K37" s="139"/>
      <c r="L37" s="15"/>
      <c r="M37" s="27"/>
      <c r="N37" s="25"/>
    </row>
    <row r="38" spans="2:14" s="28" customFormat="1" ht="17.25" customHeight="1" x14ac:dyDescent="0.25">
      <c r="B38" s="24"/>
      <c r="C38" s="24"/>
      <c r="D38" s="32" t="s">
        <v>62</v>
      </c>
      <c r="E38" s="138"/>
      <c r="F38" s="138"/>
      <c r="G38" s="138"/>
      <c r="H38" s="172"/>
      <c r="I38" s="172"/>
      <c r="J38" s="138"/>
      <c r="K38" s="138"/>
      <c r="L38" s="15"/>
      <c r="M38" s="27"/>
      <c r="N38" s="25"/>
    </row>
    <row r="39" spans="2:14" s="28" customFormat="1" ht="14.25" customHeight="1" x14ac:dyDescent="0.25">
      <c r="B39" s="24"/>
      <c r="C39" s="24"/>
      <c r="D39" s="33" t="s">
        <v>2</v>
      </c>
      <c r="E39" s="138"/>
      <c r="F39" s="138"/>
      <c r="G39" s="138"/>
      <c r="H39" s="172"/>
      <c r="I39" s="172"/>
      <c r="J39" s="138"/>
      <c r="K39" s="138"/>
      <c r="L39" s="57">
        <f>L37+L38</f>
        <v>0</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111155</v>
      </c>
      <c r="K44" s="37"/>
      <c r="L44" s="38"/>
      <c r="M44" s="39"/>
      <c r="N44" s="1"/>
    </row>
    <row r="45" spans="2:14" s="28" customFormat="1" ht="17.25" customHeight="1" x14ac:dyDescent="0.25">
      <c r="B45" s="24"/>
      <c r="C45" s="24"/>
      <c r="D45" s="308" t="s">
        <v>69</v>
      </c>
      <c r="E45" s="309"/>
      <c r="F45" s="310"/>
      <c r="G45" s="384"/>
      <c r="H45" s="385"/>
      <c r="I45" s="386"/>
      <c r="J45" s="56">
        <f>L39</f>
        <v>0</v>
      </c>
      <c r="K45" s="42"/>
      <c r="L45" s="43"/>
      <c r="M45" s="27"/>
      <c r="N45" s="25"/>
    </row>
    <row r="46" spans="2:14" s="28" customFormat="1" ht="17.25" customHeight="1" x14ac:dyDescent="0.25">
      <c r="B46" s="24"/>
      <c r="C46" s="24"/>
      <c r="D46" s="308" t="s">
        <v>70</v>
      </c>
      <c r="E46" s="309"/>
      <c r="F46" s="310"/>
      <c r="G46" s="384"/>
      <c r="H46" s="385"/>
      <c r="I46" s="386"/>
      <c r="J46" s="42"/>
      <c r="K46" s="41"/>
      <c r="L46" s="15">
        <f>K32</f>
        <v>0</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111155</v>
      </c>
      <c r="K48" s="14">
        <f>K46</f>
        <v>0</v>
      </c>
      <c r="L48" s="15">
        <f>L47+L46</f>
        <v>0</v>
      </c>
      <c r="M48" s="27"/>
      <c r="N48" s="25"/>
    </row>
    <row r="49" spans="2:14" s="28" customFormat="1" ht="17.25" customHeight="1" thickBot="1" x14ac:dyDescent="0.3">
      <c r="B49" s="24"/>
      <c r="C49" s="34"/>
      <c r="D49" s="311" t="s">
        <v>73</v>
      </c>
      <c r="E49" s="312"/>
      <c r="F49" s="313"/>
      <c r="G49" s="381">
        <f>G48</f>
        <v>1</v>
      </c>
      <c r="H49" s="382"/>
      <c r="I49" s="383"/>
      <c r="J49" s="345">
        <f>J48+K48+L48</f>
        <v>111155</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D49:F49"/>
    <mergeCell ref="D44:F44"/>
    <mergeCell ref="D45:F45"/>
    <mergeCell ref="D46:F46"/>
    <mergeCell ref="D47:F47"/>
    <mergeCell ref="D48:F48"/>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G47:I47"/>
    <mergeCell ref="G48:I48"/>
    <mergeCell ref="G49:I49"/>
    <mergeCell ref="H15:I16"/>
    <mergeCell ref="G43:I43"/>
    <mergeCell ref="G44:I44"/>
    <mergeCell ref="G45:I45"/>
    <mergeCell ref="G46:I4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1">
    <pageSetUpPr fitToPage="1"/>
  </sheetPr>
  <dimension ref="B1:N8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24</v>
      </c>
      <c r="F8" s="48"/>
      <c r="G8" s="1" t="s">
        <v>32</v>
      </c>
      <c r="H8" s="1"/>
      <c r="I8" s="1"/>
      <c r="J8" s="500" t="s">
        <v>968</v>
      </c>
      <c r="K8" s="500"/>
      <c r="L8" s="48"/>
      <c r="M8" s="49"/>
    </row>
    <row r="9" spans="2:13" s="50" customFormat="1" x14ac:dyDescent="0.25">
      <c r="B9" s="47"/>
      <c r="C9" s="48" t="s">
        <v>76</v>
      </c>
      <c r="D9" s="48"/>
      <c r="E9" s="150">
        <v>632655</v>
      </c>
      <c r="F9" s="48" t="s">
        <v>33</v>
      </c>
      <c r="G9" s="1" t="s">
        <v>34</v>
      </c>
      <c r="H9" s="1"/>
      <c r="I9" s="1"/>
      <c r="J9" s="344" t="s">
        <v>969</v>
      </c>
      <c r="K9" s="344"/>
      <c r="L9" s="48"/>
      <c r="M9" s="49"/>
    </row>
    <row r="10" spans="2:13" s="50" customFormat="1" x14ac:dyDescent="0.25">
      <c r="B10" s="47"/>
      <c r="C10" s="48"/>
      <c r="D10" s="48"/>
      <c r="E10" s="48"/>
      <c r="F10" s="48"/>
      <c r="G10" s="1" t="s">
        <v>35</v>
      </c>
      <c r="H10" s="1"/>
      <c r="I10" s="1"/>
      <c r="J10" s="344">
        <v>1316</v>
      </c>
      <c r="K10" s="344"/>
      <c r="L10" s="48"/>
      <c r="M10" s="49"/>
    </row>
    <row r="11" spans="2:13" s="50" customFormat="1" x14ac:dyDescent="0.25">
      <c r="B11" s="47"/>
      <c r="C11" s="48"/>
      <c r="D11" s="48"/>
      <c r="E11" s="48"/>
      <c r="F11" s="48"/>
      <c r="G11" s="1" t="s">
        <v>36</v>
      </c>
      <c r="H11" s="1"/>
      <c r="I11" s="1"/>
      <c r="J11" s="344">
        <v>8080058922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134" t="s">
        <v>79</v>
      </c>
      <c r="E16" s="54" t="s">
        <v>80</v>
      </c>
      <c r="F16" s="318"/>
      <c r="G16" s="318"/>
      <c r="H16" s="321"/>
      <c r="I16" s="369"/>
      <c r="J16" s="391"/>
      <c r="K16" s="391"/>
      <c r="L16" s="398"/>
      <c r="M16" s="10"/>
    </row>
    <row r="17" spans="2:13" ht="30" customHeight="1" x14ac:dyDescent="0.25">
      <c r="B17" s="5"/>
      <c r="C17" s="5"/>
      <c r="D17" s="163" t="s">
        <v>1215</v>
      </c>
      <c r="E17" s="164" t="s">
        <v>1221</v>
      </c>
      <c r="F17" s="67">
        <v>925</v>
      </c>
      <c r="G17" s="67" t="s">
        <v>1274</v>
      </c>
      <c r="H17" s="89">
        <v>1525</v>
      </c>
      <c r="I17" s="67" t="s">
        <v>1271</v>
      </c>
      <c r="J17" s="67" t="s">
        <v>213</v>
      </c>
      <c r="K17" s="69" t="s">
        <v>300</v>
      </c>
      <c r="L17" s="77">
        <v>190000</v>
      </c>
      <c r="M17" s="10"/>
    </row>
    <row r="18" spans="2:13" ht="20.100000000000001" customHeight="1" x14ac:dyDescent="0.25">
      <c r="B18" s="5"/>
      <c r="C18" s="5"/>
      <c r="D18" s="125" t="s">
        <v>970</v>
      </c>
      <c r="E18" s="68" t="s">
        <v>971</v>
      </c>
      <c r="F18" s="69">
        <v>32</v>
      </c>
      <c r="G18" s="67" t="s">
        <v>1265</v>
      </c>
      <c r="H18" s="218">
        <v>2</v>
      </c>
      <c r="I18" s="67" t="s">
        <v>1267</v>
      </c>
      <c r="J18" s="67" t="s">
        <v>972</v>
      </c>
      <c r="K18" s="69" t="s">
        <v>261</v>
      </c>
      <c r="L18" s="202">
        <v>39047.620000000003</v>
      </c>
      <c r="M18" s="10"/>
    </row>
    <row r="19" spans="2:13" ht="30" customHeight="1" x14ac:dyDescent="0.25">
      <c r="B19" s="5"/>
      <c r="C19" s="5"/>
      <c r="D19" s="125" t="s">
        <v>973</v>
      </c>
      <c r="E19" s="68" t="s">
        <v>974</v>
      </c>
      <c r="F19" s="69">
        <v>406</v>
      </c>
      <c r="G19" s="67" t="s">
        <v>1265</v>
      </c>
      <c r="H19" s="218">
        <v>3</v>
      </c>
      <c r="I19" s="67" t="s">
        <v>1267</v>
      </c>
      <c r="J19" s="67" t="s">
        <v>975</v>
      </c>
      <c r="K19" s="69" t="s">
        <v>253</v>
      </c>
      <c r="L19" s="202">
        <v>58571.42</v>
      </c>
      <c r="M19" s="10"/>
    </row>
    <row r="20" spans="2:13" ht="20.100000000000001" customHeight="1" x14ac:dyDescent="0.25">
      <c r="B20" s="5"/>
      <c r="C20" s="5"/>
      <c r="D20" s="125" t="s">
        <v>976</v>
      </c>
      <c r="E20" s="68" t="s">
        <v>977</v>
      </c>
      <c r="F20" s="69">
        <v>136</v>
      </c>
      <c r="G20" s="67" t="s">
        <v>1265</v>
      </c>
      <c r="H20" s="218">
        <v>2</v>
      </c>
      <c r="I20" s="67" t="s">
        <v>1267</v>
      </c>
      <c r="J20" s="67" t="s">
        <v>972</v>
      </c>
      <c r="K20" s="67" t="s">
        <v>261</v>
      </c>
      <c r="L20" s="202">
        <v>39047.620000000003</v>
      </c>
      <c r="M20" s="10"/>
    </row>
    <row r="21" spans="2:13" ht="30" customHeight="1" x14ac:dyDescent="0.25">
      <c r="B21" s="5"/>
      <c r="C21" s="5"/>
      <c r="D21" s="125" t="s">
        <v>978</v>
      </c>
      <c r="E21" s="68" t="s">
        <v>979</v>
      </c>
      <c r="F21" s="69">
        <v>191</v>
      </c>
      <c r="G21" s="203" t="s">
        <v>1264</v>
      </c>
      <c r="H21" s="224">
        <v>2.5</v>
      </c>
      <c r="I21" s="69" t="s">
        <v>1267</v>
      </c>
      <c r="J21" s="203" t="s">
        <v>556</v>
      </c>
      <c r="K21" s="297" t="s">
        <v>557</v>
      </c>
      <c r="L21" s="202">
        <v>114368.94</v>
      </c>
      <c r="M21" s="10"/>
    </row>
    <row r="22" spans="2:13" ht="54.95" customHeight="1" thickBot="1" x14ac:dyDescent="0.3">
      <c r="B22" s="5"/>
      <c r="C22" s="5"/>
      <c r="D22" s="70" t="s">
        <v>1222</v>
      </c>
      <c r="E22" s="71" t="s">
        <v>1223</v>
      </c>
      <c r="F22" s="73">
        <v>281</v>
      </c>
      <c r="G22" s="73" t="s">
        <v>1270</v>
      </c>
      <c r="H22" s="220">
        <v>100</v>
      </c>
      <c r="I22" s="73" t="s">
        <v>1267</v>
      </c>
      <c r="J22" s="73" t="s">
        <v>980</v>
      </c>
      <c r="K22" s="73" t="s">
        <v>981</v>
      </c>
      <c r="L22" s="74">
        <v>43047.7</v>
      </c>
      <c r="M22" s="10"/>
    </row>
    <row r="23" spans="2:13" ht="6" customHeight="1" thickBot="1" x14ac:dyDescent="0.3">
      <c r="B23" s="5"/>
      <c r="C23" s="19"/>
      <c r="D23" s="52"/>
      <c r="E23" s="52"/>
      <c r="F23" s="52"/>
      <c r="G23" s="52"/>
      <c r="H23" s="52"/>
      <c r="I23" s="52"/>
      <c r="J23" s="52"/>
      <c r="K23" s="52"/>
      <c r="L23" s="53"/>
      <c r="M23" s="10"/>
    </row>
    <row r="24" spans="2:13" ht="9" customHeight="1" x14ac:dyDescent="0.25">
      <c r="B24" s="5"/>
      <c r="C24" s="46"/>
      <c r="D24" s="46"/>
      <c r="E24" s="46"/>
      <c r="F24" s="46"/>
      <c r="G24" s="46"/>
      <c r="H24" s="46"/>
      <c r="I24" s="46"/>
      <c r="J24" s="46"/>
      <c r="K24" s="46"/>
      <c r="L24" s="46"/>
      <c r="M24" s="10"/>
    </row>
    <row r="25" spans="2:13" ht="3.75" customHeight="1" thickBot="1" x14ac:dyDescent="0.3">
      <c r="B25" s="5"/>
      <c r="C25" s="46"/>
      <c r="D25" s="46"/>
      <c r="E25" s="46"/>
      <c r="F25" s="46"/>
      <c r="G25" s="46"/>
      <c r="H25" s="46"/>
      <c r="I25" s="46"/>
      <c r="J25" s="46"/>
      <c r="K25" s="46"/>
      <c r="L25" s="46"/>
      <c r="M25" s="10"/>
    </row>
    <row r="26" spans="2:13" ht="15" customHeight="1" x14ac:dyDescent="0.25">
      <c r="B26" s="5"/>
      <c r="C26" s="6"/>
      <c r="D26" s="65" t="s">
        <v>41</v>
      </c>
      <c r="E26" s="44"/>
      <c r="F26" s="44"/>
      <c r="G26" s="44"/>
      <c r="H26" s="44"/>
      <c r="I26" s="44"/>
      <c r="J26" s="44"/>
      <c r="K26" s="44"/>
      <c r="L26" s="45"/>
      <c r="M26" s="10"/>
    </row>
    <row r="27" spans="2:13" ht="8.25" customHeight="1" thickBot="1" x14ac:dyDescent="0.3">
      <c r="B27" s="5"/>
      <c r="C27" s="5"/>
      <c r="D27" s="48"/>
      <c r="E27" s="46"/>
      <c r="F27" s="46"/>
      <c r="G27" s="46"/>
      <c r="H27" s="46"/>
      <c r="I27" s="46"/>
      <c r="J27" s="46"/>
      <c r="K27" s="46"/>
      <c r="L27" s="10"/>
      <c r="M27" s="10"/>
    </row>
    <row r="28" spans="2:13" ht="13.5" customHeight="1" x14ac:dyDescent="0.25">
      <c r="B28" s="5"/>
      <c r="C28" s="5"/>
      <c r="D28" s="314" t="s">
        <v>74</v>
      </c>
      <c r="E28" s="315"/>
      <c r="F28" s="316"/>
      <c r="G28" s="319" t="s">
        <v>82</v>
      </c>
      <c r="H28" s="366"/>
      <c r="I28" s="367"/>
      <c r="J28" s="317" t="s">
        <v>83</v>
      </c>
      <c r="K28" s="319" t="s">
        <v>38</v>
      </c>
      <c r="L28" s="320"/>
      <c r="M28" s="10"/>
    </row>
    <row r="29" spans="2:13" ht="15" customHeight="1" thickBot="1" x14ac:dyDescent="0.3">
      <c r="B29" s="5"/>
      <c r="C29" s="5"/>
      <c r="D29" s="135" t="s">
        <v>39</v>
      </c>
      <c r="E29" s="305" t="s">
        <v>40</v>
      </c>
      <c r="F29" s="307"/>
      <c r="G29" s="503"/>
      <c r="H29" s="504"/>
      <c r="I29" s="505"/>
      <c r="J29" s="318"/>
      <c r="K29" s="321"/>
      <c r="L29" s="322"/>
      <c r="M29" s="10"/>
    </row>
    <row r="30" spans="2:13" ht="30" customHeight="1" x14ac:dyDescent="0.25">
      <c r="B30" s="5"/>
      <c r="C30" s="5"/>
      <c r="D30" s="115" t="s">
        <v>982</v>
      </c>
      <c r="E30" s="506" t="s">
        <v>983</v>
      </c>
      <c r="F30" s="507"/>
      <c r="G30" s="510" t="s">
        <v>986</v>
      </c>
      <c r="H30" s="511"/>
      <c r="I30" s="512"/>
      <c r="J30" s="116" t="s">
        <v>749</v>
      </c>
      <c r="K30" s="508">
        <v>50000</v>
      </c>
      <c r="L30" s="509"/>
      <c r="M30" s="10"/>
    </row>
    <row r="31" spans="2:13" ht="30" customHeight="1" thickBot="1" x14ac:dyDescent="0.3">
      <c r="B31" s="5"/>
      <c r="C31" s="5"/>
      <c r="D31" s="85" t="s">
        <v>984</v>
      </c>
      <c r="E31" s="498" t="s">
        <v>974</v>
      </c>
      <c r="F31" s="499"/>
      <c r="G31" s="373" t="s">
        <v>985</v>
      </c>
      <c r="H31" s="374"/>
      <c r="I31" s="375"/>
      <c r="J31" s="80" t="s">
        <v>174</v>
      </c>
      <c r="K31" s="480">
        <v>10000</v>
      </c>
      <c r="L31" s="481"/>
      <c r="M31" s="10"/>
    </row>
    <row r="32" spans="2:13" ht="6" customHeight="1" thickBot="1" x14ac:dyDescent="0.3">
      <c r="B32" s="5"/>
      <c r="C32" s="19"/>
      <c r="D32" s="52"/>
      <c r="E32" s="151"/>
      <c r="F32" s="151"/>
      <c r="G32" s="151"/>
      <c r="H32" s="151"/>
      <c r="I32" s="151"/>
      <c r="J32" s="151"/>
      <c r="K32" s="151"/>
      <c r="L32" s="152"/>
      <c r="M32" s="10"/>
    </row>
    <row r="33" spans="2:14" ht="15.75" customHeight="1" thickBot="1" x14ac:dyDescent="0.3">
      <c r="B33" s="5"/>
      <c r="C33" s="46"/>
      <c r="D33" s="46"/>
      <c r="E33" s="46"/>
      <c r="F33" s="46"/>
      <c r="G33" s="46"/>
      <c r="H33" s="46"/>
      <c r="I33" s="46"/>
      <c r="J33" s="46"/>
      <c r="K33" s="46"/>
      <c r="L33" s="46"/>
      <c r="M33" s="10"/>
      <c r="N33" s="46"/>
    </row>
    <row r="34" spans="2:14" ht="15" customHeight="1" x14ac:dyDescent="0.25">
      <c r="B34" s="5"/>
      <c r="C34" s="140"/>
      <c r="D34" s="7" t="s">
        <v>42</v>
      </c>
      <c r="E34" s="8"/>
      <c r="F34" s="8"/>
      <c r="G34" s="8"/>
      <c r="H34" s="8"/>
      <c r="I34" s="8"/>
      <c r="J34" s="8"/>
      <c r="K34" s="8"/>
      <c r="L34" s="142"/>
      <c r="M34" s="27"/>
      <c r="N34" s="46"/>
    </row>
    <row r="35" spans="2:14" ht="6.75" customHeight="1" thickBot="1" x14ac:dyDescent="0.3">
      <c r="B35" s="5"/>
      <c r="C35" s="24"/>
      <c r="D35" s="25"/>
      <c r="E35" s="25"/>
      <c r="F35" s="25"/>
      <c r="G35" s="25"/>
      <c r="H35" s="25"/>
      <c r="I35" s="25"/>
      <c r="J35" s="25"/>
      <c r="K35" s="25"/>
      <c r="L35" s="27"/>
      <c r="M35" s="27"/>
      <c r="N35" s="46"/>
    </row>
    <row r="36" spans="2:14" s="50" customFormat="1" ht="16.5" customHeight="1" x14ac:dyDescent="0.25">
      <c r="B36" s="47"/>
      <c r="C36" s="36"/>
      <c r="D36" s="350" t="s">
        <v>74</v>
      </c>
      <c r="E36" s="351"/>
      <c r="F36" s="317" t="s">
        <v>82</v>
      </c>
      <c r="G36" s="319" t="s">
        <v>83</v>
      </c>
      <c r="H36" s="366"/>
      <c r="I36" s="367"/>
      <c r="J36" s="317" t="s">
        <v>38</v>
      </c>
      <c r="K36" s="317"/>
      <c r="L36" s="348"/>
      <c r="M36" s="49"/>
    </row>
    <row r="37" spans="2:14" s="50" customFormat="1" ht="17.25" customHeight="1" x14ac:dyDescent="0.25">
      <c r="B37" s="47"/>
      <c r="C37" s="36"/>
      <c r="D37" s="135" t="s">
        <v>39</v>
      </c>
      <c r="E37" s="132" t="s">
        <v>40</v>
      </c>
      <c r="F37" s="318"/>
      <c r="G37" s="321"/>
      <c r="H37" s="368"/>
      <c r="I37" s="369"/>
      <c r="J37" s="3" t="s">
        <v>43</v>
      </c>
      <c r="K37" s="3" t="s">
        <v>44</v>
      </c>
      <c r="L37" s="4" t="s">
        <v>45</v>
      </c>
      <c r="M37" s="49"/>
    </row>
    <row r="38" spans="2:14" ht="18" customHeight="1" thickBot="1" x14ac:dyDescent="0.3">
      <c r="B38" s="5"/>
      <c r="C38" s="24"/>
      <c r="D38" s="59"/>
      <c r="E38" s="60"/>
      <c r="F38" s="61"/>
      <c r="G38" s="376"/>
      <c r="H38" s="377"/>
      <c r="I38" s="378"/>
      <c r="J38" s="62"/>
      <c r="K38" s="121"/>
      <c r="L38" s="63"/>
      <c r="M38" s="10"/>
    </row>
    <row r="39" spans="2:14" ht="6" customHeight="1" thickBot="1" x14ac:dyDescent="0.3">
      <c r="B39" s="5"/>
      <c r="C39" s="34"/>
      <c r="D39" s="153"/>
      <c r="E39" s="20"/>
      <c r="F39" s="154"/>
      <c r="G39" s="155"/>
      <c r="H39" s="155"/>
      <c r="I39" s="155"/>
      <c r="J39" s="155"/>
      <c r="K39" s="155"/>
      <c r="L39" s="156"/>
      <c r="M39" s="27"/>
      <c r="N39" s="46"/>
    </row>
    <row r="40" spans="2:14" ht="13.5" customHeight="1" thickBot="1" x14ac:dyDescent="0.3">
      <c r="B40" s="5"/>
      <c r="C40" s="25"/>
      <c r="D40" s="157"/>
      <c r="E40" s="26"/>
      <c r="F40" s="158"/>
      <c r="G40" s="159"/>
      <c r="H40" s="159"/>
      <c r="I40" s="159"/>
      <c r="J40" s="159"/>
      <c r="K40" s="159"/>
      <c r="L40" s="159"/>
      <c r="M40" s="27"/>
      <c r="N40" s="46"/>
    </row>
    <row r="41" spans="2:14" ht="15" customHeight="1" x14ac:dyDescent="0.25">
      <c r="B41" s="5"/>
      <c r="C41" s="140"/>
      <c r="D41" s="7" t="s">
        <v>46</v>
      </c>
      <c r="E41" s="8"/>
      <c r="F41" s="8"/>
      <c r="G41" s="8"/>
      <c r="H41" s="8"/>
      <c r="I41" s="8"/>
      <c r="J41" s="8"/>
      <c r="K41" s="8"/>
      <c r="L41" s="142"/>
      <c r="M41" s="27"/>
      <c r="N41" s="46"/>
    </row>
    <row r="42" spans="2:14" ht="5.25" customHeight="1" thickBot="1" x14ac:dyDescent="0.3">
      <c r="B42" s="5"/>
      <c r="C42" s="24"/>
      <c r="D42" s="25"/>
      <c r="E42" s="25"/>
      <c r="F42" s="25"/>
      <c r="G42" s="25"/>
      <c r="H42" s="25"/>
      <c r="I42" s="25"/>
      <c r="J42" s="25"/>
      <c r="K42" s="25"/>
      <c r="L42" s="27"/>
      <c r="M42" s="27"/>
      <c r="N42" s="46"/>
    </row>
    <row r="43" spans="2:14" s="50" customFormat="1" ht="15" customHeight="1" x14ac:dyDescent="0.25">
      <c r="B43" s="47"/>
      <c r="C43" s="36"/>
      <c r="D43" s="350" t="s">
        <v>74</v>
      </c>
      <c r="E43" s="351"/>
      <c r="F43" s="317" t="s">
        <v>82</v>
      </c>
      <c r="G43" s="319" t="s">
        <v>83</v>
      </c>
      <c r="H43" s="366"/>
      <c r="I43" s="367"/>
      <c r="J43" s="317" t="s">
        <v>38</v>
      </c>
      <c r="K43" s="317"/>
      <c r="L43" s="348"/>
      <c r="M43" s="49"/>
    </row>
    <row r="44" spans="2:14" s="50" customFormat="1" ht="23.25" customHeight="1" x14ac:dyDescent="0.25">
      <c r="B44" s="47"/>
      <c r="C44" s="36"/>
      <c r="D44" s="135" t="s">
        <v>39</v>
      </c>
      <c r="E44" s="132" t="s">
        <v>40</v>
      </c>
      <c r="F44" s="318"/>
      <c r="G44" s="321"/>
      <c r="H44" s="368"/>
      <c r="I44" s="369"/>
      <c r="J44" s="3" t="s">
        <v>43</v>
      </c>
      <c r="K44" s="3" t="s">
        <v>44</v>
      </c>
      <c r="L44" s="4" t="s">
        <v>45</v>
      </c>
      <c r="M44" s="49"/>
    </row>
    <row r="45" spans="2:14" ht="18" customHeight="1" thickBot="1" x14ac:dyDescent="0.3">
      <c r="B45" s="5"/>
      <c r="C45" s="24"/>
      <c r="D45" s="59"/>
      <c r="E45" s="60"/>
      <c r="F45" s="61"/>
      <c r="G45" s="376"/>
      <c r="H45" s="377"/>
      <c r="I45" s="378"/>
      <c r="J45" s="64"/>
      <c r="K45" s="64"/>
      <c r="L45" s="63"/>
      <c r="M45" s="10"/>
    </row>
    <row r="46" spans="2:14" ht="6" customHeight="1" thickBot="1" x14ac:dyDescent="0.3">
      <c r="B46" s="5"/>
      <c r="C46" s="24"/>
      <c r="D46" s="20"/>
      <c r="E46" s="131"/>
      <c r="F46" s="131"/>
      <c r="G46" s="131"/>
      <c r="H46" s="175"/>
      <c r="I46" s="175"/>
      <c r="J46" s="131"/>
      <c r="K46" s="131"/>
      <c r="L46" s="130"/>
      <c r="M46" s="27"/>
      <c r="N46" s="46"/>
    </row>
    <row r="47" spans="2:14" ht="15" customHeight="1" thickBot="1" x14ac:dyDescent="0.3">
      <c r="B47" s="5"/>
      <c r="C47" s="146"/>
      <c r="D47" s="146"/>
      <c r="E47" s="146"/>
      <c r="F47" s="146"/>
      <c r="G47" s="146"/>
      <c r="H47" s="146"/>
      <c r="I47" s="146"/>
      <c r="J47" s="146"/>
      <c r="K47" s="146"/>
      <c r="L47" s="146"/>
      <c r="M47" s="27"/>
      <c r="N47" s="46"/>
    </row>
    <row r="48" spans="2:14" ht="38.25" x14ac:dyDescent="0.25">
      <c r="B48" s="5"/>
      <c r="C48" s="6"/>
      <c r="D48" s="7" t="s">
        <v>85</v>
      </c>
      <c r="E48" s="8"/>
      <c r="F48" s="8"/>
      <c r="G48" s="177"/>
      <c r="H48" s="177"/>
      <c r="I48" s="9"/>
      <c r="J48" s="119" t="s">
        <v>47</v>
      </c>
      <c r="K48" s="119" t="s">
        <v>48</v>
      </c>
      <c r="L48" s="120" t="s">
        <v>49</v>
      </c>
      <c r="M48" s="10"/>
    </row>
    <row r="49" spans="2:14" ht="17.25" customHeight="1" x14ac:dyDescent="0.25">
      <c r="B49" s="5"/>
      <c r="C49" s="5"/>
      <c r="D49" s="12" t="s">
        <v>50</v>
      </c>
      <c r="E49" s="13"/>
      <c r="F49" s="13"/>
      <c r="G49" s="13"/>
      <c r="H49" s="13"/>
      <c r="I49" s="13"/>
      <c r="J49" s="14"/>
      <c r="K49" s="14">
        <v>46251.15</v>
      </c>
      <c r="L49" s="15">
        <f>J49+K49</f>
        <v>46251.15</v>
      </c>
      <c r="M49" s="10"/>
    </row>
    <row r="50" spans="2:14" ht="17.25" customHeight="1" x14ac:dyDescent="0.25">
      <c r="B50" s="5"/>
      <c r="C50" s="5"/>
      <c r="D50" s="12" t="s">
        <v>51</v>
      </c>
      <c r="E50" s="13"/>
      <c r="F50" s="13"/>
      <c r="G50" s="13"/>
      <c r="H50" s="13"/>
      <c r="I50" s="13"/>
      <c r="J50" s="14"/>
      <c r="K50" s="14"/>
      <c r="L50" s="15">
        <f t="shared" ref="L50:L59" si="0">J50+K50</f>
        <v>0</v>
      </c>
      <c r="M50" s="10"/>
    </row>
    <row r="51" spans="2:14" ht="17.25" customHeight="1" x14ac:dyDescent="0.25">
      <c r="B51" s="5"/>
      <c r="C51" s="5"/>
      <c r="D51" s="124" t="s">
        <v>52</v>
      </c>
      <c r="E51" s="136"/>
      <c r="F51" s="136"/>
      <c r="G51" s="136"/>
      <c r="H51" s="176"/>
      <c r="I51" s="176"/>
      <c r="J51" s="14"/>
      <c r="K51" s="14">
        <v>25181.18</v>
      </c>
      <c r="L51" s="15">
        <f t="shared" si="0"/>
        <v>25181.18</v>
      </c>
      <c r="M51" s="10"/>
    </row>
    <row r="52" spans="2:14" ht="17.25" customHeight="1" x14ac:dyDescent="0.25">
      <c r="B52" s="5"/>
      <c r="C52" s="5"/>
      <c r="D52" s="12" t="s">
        <v>53</v>
      </c>
      <c r="E52" s="13"/>
      <c r="F52" s="13"/>
      <c r="G52" s="13"/>
      <c r="H52" s="13"/>
      <c r="I52" s="13"/>
      <c r="J52" s="14"/>
      <c r="K52" s="14"/>
      <c r="L52" s="15">
        <f t="shared" si="0"/>
        <v>0</v>
      </c>
      <c r="M52" s="10"/>
    </row>
    <row r="53" spans="2:14" ht="17.25" customHeight="1" x14ac:dyDescent="0.25">
      <c r="B53" s="5"/>
      <c r="C53" s="5"/>
      <c r="D53" s="12" t="s">
        <v>54</v>
      </c>
      <c r="E53" s="13"/>
      <c r="F53" s="13"/>
      <c r="G53" s="13"/>
      <c r="H53" s="13"/>
      <c r="I53" s="13"/>
      <c r="J53" s="14"/>
      <c r="K53" s="14">
        <v>3777.93</v>
      </c>
      <c r="L53" s="15">
        <f t="shared" si="0"/>
        <v>3777.93</v>
      </c>
      <c r="M53" s="10"/>
    </row>
    <row r="54" spans="2:14" ht="17.25" customHeight="1" x14ac:dyDescent="0.25">
      <c r="B54" s="5"/>
      <c r="C54" s="5"/>
      <c r="D54" s="124" t="s">
        <v>55</v>
      </c>
      <c r="E54" s="136"/>
      <c r="F54" s="136"/>
      <c r="G54" s="136"/>
      <c r="H54" s="176"/>
      <c r="I54" s="176"/>
      <c r="J54" s="14"/>
      <c r="K54" s="14"/>
      <c r="L54" s="15">
        <f t="shared" si="0"/>
        <v>0</v>
      </c>
      <c r="M54" s="10"/>
    </row>
    <row r="55" spans="2:14" ht="17.25" customHeight="1" x14ac:dyDescent="0.25">
      <c r="B55" s="5"/>
      <c r="C55" s="5"/>
      <c r="D55" s="124" t="s">
        <v>56</v>
      </c>
      <c r="E55" s="136"/>
      <c r="F55" s="136"/>
      <c r="G55" s="136"/>
      <c r="H55" s="176"/>
      <c r="I55" s="176"/>
      <c r="J55" s="14"/>
      <c r="K55" s="14">
        <v>10278.030000000001</v>
      </c>
      <c r="L55" s="15">
        <f t="shared" si="0"/>
        <v>10278.030000000001</v>
      </c>
      <c r="M55" s="10"/>
    </row>
    <row r="56" spans="2:14" ht="17.25" customHeight="1" x14ac:dyDescent="0.25">
      <c r="B56" s="5"/>
      <c r="C56" s="5"/>
      <c r="D56" s="124" t="s">
        <v>57</v>
      </c>
      <c r="E56" s="136"/>
      <c r="F56" s="136"/>
      <c r="G56" s="136"/>
      <c r="H56" s="176"/>
      <c r="I56" s="176"/>
      <c r="J56" s="14"/>
      <c r="K56" s="14">
        <v>2055.61</v>
      </c>
      <c r="L56" s="15">
        <f t="shared" si="0"/>
        <v>2055.61</v>
      </c>
      <c r="M56" s="10"/>
    </row>
    <row r="57" spans="2:14" ht="17.25" customHeight="1" x14ac:dyDescent="0.25">
      <c r="B57" s="5"/>
      <c r="C57" s="5"/>
      <c r="D57" s="124" t="s">
        <v>58</v>
      </c>
      <c r="E57" s="136"/>
      <c r="F57" s="136"/>
      <c r="G57" s="136"/>
      <c r="H57" s="176"/>
      <c r="I57" s="176"/>
      <c r="J57" s="14"/>
      <c r="K57" s="14">
        <v>1027.8</v>
      </c>
      <c r="L57" s="15">
        <f t="shared" si="0"/>
        <v>1027.8</v>
      </c>
      <c r="M57" s="10"/>
    </row>
    <row r="58" spans="2:14" ht="17.25" customHeight="1" x14ac:dyDescent="0.25">
      <c r="B58" s="5"/>
      <c r="C58" s="5"/>
      <c r="D58" s="124" t="s">
        <v>59</v>
      </c>
      <c r="E58" s="136"/>
      <c r="F58" s="136"/>
      <c r="G58" s="136"/>
      <c r="H58" s="176"/>
      <c r="I58" s="176"/>
      <c r="J58" s="16"/>
      <c r="K58" s="14"/>
      <c r="L58" s="15">
        <f t="shared" si="0"/>
        <v>0</v>
      </c>
      <c r="M58" s="10"/>
    </row>
    <row r="59" spans="2:14" ht="17.25" customHeight="1" x14ac:dyDescent="0.25">
      <c r="B59" s="5"/>
      <c r="C59" s="5"/>
      <c r="D59" s="124" t="s">
        <v>60</v>
      </c>
      <c r="E59" s="136"/>
      <c r="F59" s="136"/>
      <c r="G59" s="136"/>
      <c r="H59" s="176"/>
      <c r="I59" s="176"/>
      <c r="J59" s="16"/>
      <c r="K59" s="14"/>
      <c r="L59" s="15">
        <f t="shared" si="0"/>
        <v>0</v>
      </c>
      <c r="M59" s="10"/>
    </row>
    <row r="60" spans="2:14" ht="17.25" customHeight="1" x14ac:dyDescent="0.25">
      <c r="B60" s="5"/>
      <c r="C60" s="5"/>
      <c r="D60" s="17" t="s">
        <v>2</v>
      </c>
      <c r="E60" s="2"/>
      <c r="F60" s="2"/>
      <c r="G60" s="2"/>
      <c r="H60" s="2"/>
      <c r="I60" s="2"/>
      <c r="J60" s="18"/>
      <c r="K60" s="18">
        <f>SUM(K49:K59)</f>
        <v>88571.7</v>
      </c>
      <c r="L60" s="55">
        <f>SUM(L49:L59)</f>
        <v>88571.7</v>
      </c>
      <c r="M60" s="10"/>
    </row>
    <row r="61" spans="2:14" ht="15" customHeight="1" thickBot="1" x14ac:dyDescent="0.3">
      <c r="B61" s="5"/>
      <c r="C61" s="19"/>
      <c r="D61" s="20"/>
      <c r="E61" s="21"/>
      <c r="F61" s="21"/>
      <c r="G61" s="21"/>
      <c r="H61" s="21"/>
      <c r="I61" s="21"/>
      <c r="J61" s="22"/>
      <c r="K61" s="22"/>
      <c r="L61" s="23"/>
      <c r="M61" s="10"/>
    </row>
    <row r="62" spans="2:14" ht="15.75" customHeight="1" thickBot="1" x14ac:dyDescent="0.3">
      <c r="B62" s="5"/>
      <c r="C62" s="46"/>
      <c r="D62" s="46"/>
      <c r="E62" s="46"/>
      <c r="F62" s="46"/>
      <c r="G62" s="46"/>
      <c r="H62" s="46"/>
      <c r="I62" s="46"/>
      <c r="J62" s="46"/>
      <c r="K62" s="46"/>
      <c r="L62" s="46"/>
      <c r="M62" s="10"/>
      <c r="N62" s="46"/>
    </row>
    <row r="63" spans="2:14" s="40" customFormat="1" x14ac:dyDescent="0.25">
      <c r="B63" s="36"/>
      <c r="C63" s="147"/>
      <c r="D63" s="7" t="s">
        <v>86</v>
      </c>
      <c r="E63" s="148"/>
      <c r="F63" s="148"/>
      <c r="G63" s="7"/>
      <c r="H63" s="7"/>
      <c r="I63" s="7"/>
      <c r="J63" s="7"/>
      <c r="K63" s="7"/>
      <c r="L63" s="149"/>
      <c r="M63" s="39"/>
      <c r="N63" s="1"/>
    </row>
    <row r="64" spans="2:14" s="28" customFormat="1" ht="17.25" customHeight="1" x14ac:dyDescent="0.25">
      <c r="B64" s="24"/>
      <c r="C64" s="24"/>
      <c r="D64" s="25"/>
      <c r="E64" s="26"/>
      <c r="F64" s="26"/>
      <c r="G64" s="26"/>
      <c r="H64" s="26"/>
      <c r="I64" s="26"/>
      <c r="J64" s="26"/>
      <c r="K64" s="26"/>
      <c r="L64" s="160" t="s">
        <v>38</v>
      </c>
      <c r="M64" s="27"/>
      <c r="N64" s="25"/>
    </row>
    <row r="65" spans="2:14" s="28" customFormat="1" ht="17.25" customHeight="1" x14ac:dyDescent="0.25">
      <c r="B65" s="24"/>
      <c r="C65" s="24"/>
      <c r="D65" s="137" t="s">
        <v>61</v>
      </c>
      <c r="E65" s="138"/>
      <c r="F65" s="138"/>
      <c r="G65" s="138"/>
      <c r="H65" s="172"/>
      <c r="I65" s="172"/>
      <c r="J65" s="138"/>
      <c r="K65" s="139"/>
      <c r="L65" s="15"/>
      <c r="M65" s="27"/>
      <c r="N65" s="25"/>
    </row>
    <row r="66" spans="2:14" s="28" customFormat="1" ht="17.25" customHeight="1" x14ac:dyDescent="0.25">
      <c r="B66" s="24"/>
      <c r="C66" s="24"/>
      <c r="D66" s="32" t="s">
        <v>62</v>
      </c>
      <c r="E66" s="138"/>
      <c r="F66" s="138"/>
      <c r="G66" s="138"/>
      <c r="H66" s="172"/>
      <c r="I66" s="172"/>
      <c r="J66" s="138"/>
      <c r="K66" s="138"/>
      <c r="L66" s="15"/>
      <c r="M66" s="27"/>
      <c r="N66" s="25"/>
    </row>
    <row r="67" spans="2:14" s="28" customFormat="1" ht="14.25" customHeight="1" x14ac:dyDescent="0.25">
      <c r="B67" s="24"/>
      <c r="C67" s="24"/>
      <c r="D67" s="33" t="s">
        <v>2</v>
      </c>
      <c r="E67" s="138"/>
      <c r="F67" s="138"/>
      <c r="G67" s="138"/>
      <c r="H67" s="172"/>
      <c r="I67" s="172"/>
      <c r="J67" s="138"/>
      <c r="K67" s="138"/>
      <c r="L67" s="57">
        <f>L65+L66</f>
        <v>0</v>
      </c>
      <c r="M67" s="27"/>
      <c r="N67" s="25"/>
    </row>
    <row r="68" spans="2:14" s="28" customFormat="1" ht="14.25" customHeight="1" thickBot="1" x14ac:dyDescent="0.3">
      <c r="B68" s="24"/>
      <c r="C68" s="34"/>
      <c r="D68" s="20"/>
      <c r="E68" s="20"/>
      <c r="F68" s="22"/>
      <c r="G68" s="22"/>
      <c r="H68" s="22"/>
      <c r="I68" s="22"/>
      <c r="J68" s="22"/>
      <c r="K68" s="22"/>
      <c r="L68" s="35"/>
      <c r="M68" s="27"/>
    </row>
    <row r="69" spans="2:14" s="28" customFormat="1" ht="15" customHeight="1" thickBot="1" x14ac:dyDescent="0.3">
      <c r="B69" s="24"/>
      <c r="C69" s="25"/>
      <c r="D69" s="25"/>
      <c r="E69" s="25"/>
      <c r="F69" s="25"/>
      <c r="G69" s="25"/>
      <c r="H69" s="25"/>
      <c r="I69" s="25"/>
      <c r="J69" s="25"/>
      <c r="K69" s="25"/>
      <c r="L69" s="25"/>
      <c r="M69" s="27"/>
      <c r="N69" s="25"/>
    </row>
    <row r="70" spans="2:14" s="28" customFormat="1" ht="15" customHeight="1" x14ac:dyDescent="0.25">
      <c r="B70" s="24"/>
      <c r="C70" s="140"/>
      <c r="D70" s="65" t="s">
        <v>63</v>
      </c>
      <c r="E70" s="8"/>
      <c r="F70" s="8"/>
      <c r="G70" s="8"/>
      <c r="H70" s="8"/>
      <c r="I70" s="8"/>
      <c r="J70" s="323" t="s">
        <v>38</v>
      </c>
      <c r="K70" s="324"/>
      <c r="L70" s="325"/>
      <c r="M70" s="27"/>
      <c r="N70" s="25"/>
    </row>
    <row r="71" spans="2:14" s="28" customFormat="1" ht="17.25" customHeight="1" x14ac:dyDescent="0.25">
      <c r="B71" s="24"/>
      <c r="C71" s="24"/>
      <c r="D71" s="305" t="s">
        <v>64</v>
      </c>
      <c r="E71" s="306"/>
      <c r="F71" s="307"/>
      <c r="G71" s="305" t="s">
        <v>75</v>
      </c>
      <c r="H71" s="306"/>
      <c r="I71" s="307"/>
      <c r="J71" s="3" t="s">
        <v>43</v>
      </c>
      <c r="K71" s="3" t="s">
        <v>44</v>
      </c>
      <c r="L71" s="4" t="s">
        <v>45</v>
      </c>
      <c r="M71" s="27"/>
      <c r="N71" s="25"/>
    </row>
    <row r="72" spans="2:14" s="40" customFormat="1" ht="17.25" customHeight="1" x14ac:dyDescent="0.25">
      <c r="B72" s="36"/>
      <c r="C72" s="36"/>
      <c r="D72" s="308" t="s">
        <v>65</v>
      </c>
      <c r="E72" s="309"/>
      <c r="F72" s="310"/>
      <c r="G72" s="379">
        <v>6</v>
      </c>
      <c r="H72" s="344"/>
      <c r="I72" s="380"/>
      <c r="J72" s="56">
        <f>SUM(L17:L22)</f>
        <v>484083.3</v>
      </c>
      <c r="K72" s="37"/>
      <c r="L72" s="38"/>
      <c r="M72" s="39"/>
      <c r="N72" s="1"/>
    </row>
    <row r="73" spans="2:14" s="28" customFormat="1" ht="17.25" customHeight="1" x14ac:dyDescent="0.25">
      <c r="B73" s="24"/>
      <c r="C73" s="24"/>
      <c r="D73" s="308" t="s">
        <v>66</v>
      </c>
      <c r="E73" s="309"/>
      <c r="F73" s="310"/>
      <c r="G73" s="379">
        <v>2</v>
      </c>
      <c r="H73" s="344"/>
      <c r="I73" s="380"/>
      <c r="J73" s="56">
        <f>SUM(K30:L31)</f>
        <v>60000</v>
      </c>
      <c r="K73" s="42"/>
      <c r="L73" s="43"/>
      <c r="M73" s="27"/>
      <c r="N73" s="25"/>
    </row>
    <row r="74" spans="2:14" s="28" customFormat="1" ht="17.25" customHeight="1" x14ac:dyDescent="0.25">
      <c r="B74" s="24"/>
      <c r="C74" s="24"/>
      <c r="D74" s="308" t="s">
        <v>67</v>
      </c>
      <c r="E74" s="309"/>
      <c r="F74" s="310"/>
      <c r="G74" s="379"/>
      <c r="H74" s="344"/>
      <c r="I74" s="380"/>
      <c r="J74" s="56">
        <f>J38</f>
        <v>0</v>
      </c>
      <c r="K74" s="41"/>
      <c r="L74" s="15"/>
      <c r="M74" s="27"/>
      <c r="N74" s="25"/>
    </row>
    <row r="75" spans="2:14" s="28" customFormat="1" ht="17.25" customHeight="1" x14ac:dyDescent="0.25">
      <c r="B75" s="24"/>
      <c r="C75" s="24"/>
      <c r="D75" s="308" t="s">
        <v>68</v>
      </c>
      <c r="E75" s="309"/>
      <c r="F75" s="310"/>
      <c r="G75" s="379"/>
      <c r="H75" s="344"/>
      <c r="I75" s="380"/>
      <c r="J75" s="56">
        <f>J45</f>
        <v>0</v>
      </c>
      <c r="K75" s="41"/>
      <c r="L75" s="15"/>
      <c r="M75" s="27"/>
      <c r="N75" s="25"/>
    </row>
    <row r="76" spans="2:14" s="28" customFormat="1" ht="17.25" customHeight="1" x14ac:dyDescent="0.25">
      <c r="B76" s="24"/>
      <c r="C76" s="24"/>
      <c r="D76" s="308" t="s">
        <v>69</v>
      </c>
      <c r="E76" s="309"/>
      <c r="F76" s="310"/>
      <c r="G76" s="384"/>
      <c r="H76" s="385"/>
      <c r="I76" s="386"/>
      <c r="J76" s="56">
        <f>L67</f>
        <v>0</v>
      </c>
      <c r="K76" s="42"/>
      <c r="L76" s="43"/>
      <c r="M76" s="27"/>
      <c r="N76" s="25"/>
    </row>
    <row r="77" spans="2:14" s="28" customFormat="1" ht="17.25" customHeight="1" x14ac:dyDescent="0.25">
      <c r="B77" s="24"/>
      <c r="C77" s="24"/>
      <c r="D77" s="308" t="s">
        <v>70</v>
      </c>
      <c r="E77" s="309"/>
      <c r="F77" s="310"/>
      <c r="G77" s="384"/>
      <c r="H77" s="385"/>
      <c r="I77" s="386"/>
      <c r="J77" s="42"/>
      <c r="K77" s="41"/>
      <c r="L77" s="15">
        <f>K60</f>
        <v>88571.7</v>
      </c>
      <c r="M77" s="27"/>
      <c r="N77" s="25"/>
    </row>
    <row r="78" spans="2:14" s="28" customFormat="1" ht="17.25" customHeight="1" x14ac:dyDescent="0.25">
      <c r="B78" s="24"/>
      <c r="C78" s="24"/>
      <c r="D78" s="308" t="s">
        <v>71</v>
      </c>
      <c r="E78" s="309"/>
      <c r="F78" s="310"/>
      <c r="G78" s="379"/>
      <c r="H78" s="344"/>
      <c r="I78" s="380"/>
      <c r="J78" s="42"/>
      <c r="K78" s="42"/>
      <c r="L78" s="15"/>
      <c r="M78" s="27"/>
      <c r="N78" s="25"/>
    </row>
    <row r="79" spans="2:14" s="28" customFormat="1" ht="17.25" customHeight="1" x14ac:dyDescent="0.25">
      <c r="B79" s="24"/>
      <c r="C79" s="24"/>
      <c r="D79" s="305" t="s">
        <v>72</v>
      </c>
      <c r="E79" s="306"/>
      <c r="F79" s="307"/>
      <c r="G79" s="387">
        <f>G78+G75+G74+G73+G72</f>
        <v>8</v>
      </c>
      <c r="H79" s="388"/>
      <c r="I79" s="389"/>
      <c r="J79" s="14">
        <f>SUM(J72:J76)</f>
        <v>544083.30000000005</v>
      </c>
      <c r="K79" s="14">
        <f>K74+K75+K77</f>
        <v>0</v>
      </c>
      <c r="L79" s="15">
        <f>L74+L75+L77+L78</f>
        <v>88571.7</v>
      </c>
      <c r="M79" s="27"/>
      <c r="N79" s="25"/>
    </row>
    <row r="80" spans="2:14" s="28" customFormat="1" ht="17.25" customHeight="1" thickBot="1" x14ac:dyDescent="0.3">
      <c r="B80" s="24"/>
      <c r="C80" s="34"/>
      <c r="D80" s="311" t="s">
        <v>73</v>
      </c>
      <c r="E80" s="312"/>
      <c r="F80" s="313"/>
      <c r="G80" s="381">
        <f>G79</f>
        <v>8</v>
      </c>
      <c r="H80" s="382"/>
      <c r="I80" s="383"/>
      <c r="J80" s="345">
        <f>J79+K79+L79</f>
        <v>632655</v>
      </c>
      <c r="K80" s="346"/>
      <c r="L80" s="347"/>
      <c r="M80" s="27"/>
      <c r="N80" s="25"/>
    </row>
    <row r="81" spans="2:14" ht="13.5" thickBot="1" x14ac:dyDescent="0.3">
      <c r="B81" s="19"/>
      <c r="C81" s="52"/>
      <c r="D81" s="52"/>
      <c r="E81" s="52"/>
      <c r="F81" s="52"/>
      <c r="G81" s="52"/>
      <c r="H81" s="52"/>
      <c r="I81" s="52"/>
      <c r="J81" s="52"/>
      <c r="K81" s="52"/>
      <c r="L81" s="52"/>
      <c r="M81" s="53"/>
      <c r="N81" s="46"/>
    </row>
  </sheetData>
  <mergeCells count="55">
    <mergeCell ref="D78:F78"/>
    <mergeCell ref="D79:F79"/>
    <mergeCell ref="D80:F80"/>
    <mergeCell ref="J10:K10"/>
    <mergeCell ref="J11:K11"/>
    <mergeCell ref="D71:F71"/>
    <mergeCell ref="D72:F72"/>
    <mergeCell ref="D73:F73"/>
    <mergeCell ref="J80:L80"/>
    <mergeCell ref="E31:F31"/>
    <mergeCell ref="K31:L31"/>
    <mergeCell ref="D36:E36"/>
    <mergeCell ref="F36:F37"/>
    <mergeCell ref="J36:L36"/>
    <mergeCell ref="D43:E43"/>
    <mergeCell ref="D75:F75"/>
    <mergeCell ref="D76:F76"/>
    <mergeCell ref="D77:F77"/>
    <mergeCell ref="E30:F30"/>
    <mergeCell ref="K30:L30"/>
    <mergeCell ref="F43:F44"/>
    <mergeCell ref="J43:L43"/>
    <mergeCell ref="J70:L70"/>
    <mergeCell ref="D74:F74"/>
    <mergeCell ref="G30:I30"/>
    <mergeCell ref="G31:I31"/>
    <mergeCell ref="G36:I37"/>
    <mergeCell ref="G38:I38"/>
    <mergeCell ref="G43:I44"/>
    <mergeCell ref="G45:I45"/>
    <mergeCell ref="G71:I71"/>
    <mergeCell ref="G72:I72"/>
    <mergeCell ref="C3:L5"/>
    <mergeCell ref="D15:E15"/>
    <mergeCell ref="F15:F16"/>
    <mergeCell ref="G15:G16"/>
    <mergeCell ref="J15:J16"/>
    <mergeCell ref="K15:K16"/>
    <mergeCell ref="L15:L16"/>
    <mergeCell ref="J8:K8"/>
    <mergeCell ref="J9:K9"/>
    <mergeCell ref="H15:I16"/>
    <mergeCell ref="D28:F28"/>
    <mergeCell ref="J28:J29"/>
    <mergeCell ref="K28:L29"/>
    <mergeCell ref="E29:F29"/>
    <mergeCell ref="G28:I29"/>
    <mergeCell ref="G78:I78"/>
    <mergeCell ref="G79:I79"/>
    <mergeCell ref="G80:I80"/>
    <mergeCell ref="G73:I73"/>
    <mergeCell ref="G74:I74"/>
    <mergeCell ref="G75:I75"/>
    <mergeCell ref="G76:I76"/>
    <mergeCell ref="G77:I77"/>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2">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24</v>
      </c>
      <c r="F8" s="48"/>
      <c r="G8" s="1" t="s">
        <v>32</v>
      </c>
      <c r="H8" s="1"/>
      <c r="I8" s="1"/>
      <c r="J8" s="500" t="s">
        <v>968</v>
      </c>
      <c r="K8" s="500"/>
      <c r="L8" s="48"/>
      <c r="M8" s="49"/>
    </row>
    <row r="9" spans="2:13" s="50" customFormat="1" x14ac:dyDescent="0.25">
      <c r="B9" s="47"/>
      <c r="C9" s="392" t="s">
        <v>77</v>
      </c>
      <c r="D9" s="392"/>
      <c r="E9" s="393">
        <v>395768</v>
      </c>
      <c r="G9" s="1" t="s">
        <v>34</v>
      </c>
      <c r="H9" s="1"/>
      <c r="I9" s="1"/>
      <c r="J9" s="344" t="s">
        <v>969</v>
      </c>
      <c r="K9" s="344"/>
      <c r="L9" s="48"/>
      <c r="M9" s="49"/>
    </row>
    <row r="10" spans="2:13" s="50" customFormat="1" x14ac:dyDescent="0.25">
      <c r="B10" s="47"/>
      <c r="C10" s="392"/>
      <c r="D10" s="392"/>
      <c r="E10" s="394"/>
      <c r="F10" s="48" t="s">
        <v>33</v>
      </c>
      <c r="G10" s="1" t="s">
        <v>35</v>
      </c>
      <c r="H10" s="1"/>
      <c r="I10" s="1"/>
      <c r="J10" s="344">
        <v>1316</v>
      </c>
      <c r="K10" s="344"/>
      <c r="L10" s="48"/>
      <c r="M10" s="49"/>
    </row>
    <row r="11" spans="2:13" s="50" customFormat="1" x14ac:dyDescent="0.25">
      <c r="B11" s="47"/>
      <c r="C11" s="48"/>
      <c r="D11" s="48"/>
      <c r="E11" s="48"/>
      <c r="F11" s="48"/>
      <c r="G11" s="1" t="s">
        <v>36</v>
      </c>
      <c r="H11" s="1"/>
      <c r="I11" s="1"/>
      <c r="J11" s="344">
        <v>8080058922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thickBot="1" x14ac:dyDescent="0.3">
      <c r="B17" s="5"/>
      <c r="C17" s="5"/>
      <c r="D17" s="85" t="s">
        <v>987</v>
      </c>
      <c r="E17" s="86" t="s">
        <v>988</v>
      </c>
      <c r="F17" s="73">
        <v>51</v>
      </c>
      <c r="G17" s="80" t="s">
        <v>1268</v>
      </c>
      <c r="H17" s="227">
        <v>3</v>
      </c>
      <c r="I17" s="80" t="s">
        <v>1267</v>
      </c>
      <c r="J17" s="73" t="s">
        <v>187</v>
      </c>
      <c r="K17" s="80" t="s">
        <v>188</v>
      </c>
      <c r="L17" s="83">
        <v>269122.24</v>
      </c>
      <c r="M17" s="10"/>
    </row>
    <row r="18" spans="2:14" ht="6" customHeight="1" thickBot="1" x14ac:dyDescent="0.3">
      <c r="B18" s="5"/>
      <c r="C18" s="5"/>
      <c r="D18" s="46"/>
      <c r="E18" s="133"/>
      <c r="F18" s="133"/>
      <c r="G18" s="133"/>
      <c r="H18" s="174"/>
      <c r="I18" s="174"/>
      <c r="J18" s="133"/>
      <c r="K18" s="133"/>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119" t="s">
        <v>47</v>
      </c>
      <c r="K20" s="119" t="s">
        <v>48</v>
      </c>
      <c r="L20" s="120" t="s">
        <v>49</v>
      </c>
      <c r="M20" s="10"/>
    </row>
    <row r="21" spans="2:14" ht="17.25" customHeight="1" x14ac:dyDescent="0.25">
      <c r="B21" s="5"/>
      <c r="C21" s="5"/>
      <c r="D21" s="12" t="s">
        <v>50</v>
      </c>
      <c r="E21" s="13"/>
      <c r="F21" s="13"/>
      <c r="G21" s="13"/>
      <c r="H21" s="13"/>
      <c r="I21" s="13"/>
      <c r="J21" s="14"/>
      <c r="K21" s="14">
        <v>61999.68</v>
      </c>
      <c r="L21" s="15">
        <f>J21+K21</f>
        <v>61999.68</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124" t="s">
        <v>52</v>
      </c>
      <c r="E23" s="136"/>
      <c r="F23" s="136"/>
      <c r="G23" s="136"/>
      <c r="H23" s="176"/>
      <c r="I23" s="176"/>
      <c r="J23" s="14"/>
      <c r="K23" s="14">
        <v>33755.379999999997</v>
      </c>
      <c r="L23" s="15">
        <f t="shared" si="0"/>
        <v>33755.379999999997</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v>5064.32</v>
      </c>
      <c r="L25" s="15">
        <f t="shared" si="0"/>
        <v>5064.32</v>
      </c>
      <c r="M25" s="10"/>
    </row>
    <row r="26" spans="2:14" ht="17.25" customHeight="1" x14ac:dyDescent="0.25">
      <c r="B26" s="5"/>
      <c r="C26" s="5"/>
      <c r="D26" s="124" t="s">
        <v>55</v>
      </c>
      <c r="E26" s="136"/>
      <c r="F26" s="136"/>
      <c r="G26" s="136"/>
      <c r="H26" s="176"/>
      <c r="I26" s="176"/>
      <c r="J26" s="14"/>
      <c r="K26" s="14"/>
      <c r="L26" s="15">
        <f t="shared" si="0"/>
        <v>0</v>
      </c>
      <c r="M26" s="10"/>
    </row>
    <row r="27" spans="2:14" ht="17.25" customHeight="1" x14ac:dyDescent="0.25">
      <c r="B27" s="5"/>
      <c r="C27" s="5"/>
      <c r="D27" s="124" t="s">
        <v>56</v>
      </c>
      <c r="E27" s="136"/>
      <c r="F27" s="136"/>
      <c r="G27" s="136"/>
      <c r="H27" s="176"/>
      <c r="I27" s="176"/>
      <c r="J27" s="14"/>
      <c r="K27" s="14">
        <v>13777.71</v>
      </c>
      <c r="L27" s="15">
        <f t="shared" si="0"/>
        <v>13777.71</v>
      </c>
      <c r="M27" s="10"/>
    </row>
    <row r="28" spans="2:14" ht="17.25" customHeight="1" x14ac:dyDescent="0.25">
      <c r="B28" s="5"/>
      <c r="C28" s="5"/>
      <c r="D28" s="124" t="s">
        <v>57</v>
      </c>
      <c r="E28" s="136"/>
      <c r="F28" s="136"/>
      <c r="G28" s="136"/>
      <c r="H28" s="176"/>
      <c r="I28" s="176"/>
      <c r="J28" s="14"/>
      <c r="K28" s="14">
        <v>2755.54</v>
      </c>
      <c r="L28" s="15">
        <f t="shared" si="0"/>
        <v>2755.54</v>
      </c>
      <c r="M28" s="10"/>
    </row>
    <row r="29" spans="2:14" ht="17.25" customHeight="1" x14ac:dyDescent="0.25">
      <c r="B29" s="5"/>
      <c r="C29" s="5"/>
      <c r="D29" s="124" t="s">
        <v>58</v>
      </c>
      <c r="E29" s="136"/>
      <c r="F29" s="136"/>
      <c r="G29" s="136"/>
      <c r="H29" s="176"/>
      <c r="I29" s="176"/>
      <c r="J29" s="14"/>
      <c r="K29" s="14">
        <v>1377.77</v>
      </c>
      <c r="L29" s="15">
        <f t="shared" si="0"/>
        <v>1377.77</v>
      </c>
      <c r="M29" s="10"/>
    </row>
    <row r="30" spans="2:14" ht="17.25" customHeight="1" x14ac:dyDescent="0.25">
      <c r="B30" s="5"/>
      <c r="C30" s="5"/>
      <c r="D30" s="124" t="s">
        <v>59</v>
      </c>
      <c r="E30" s="136"/>
      <c r="F30" s="136"/>
      <c r="G30" s="136"/>
      <c r="H30" s="176"/>
      <c r="I30" s="176"/>
      <c r="J30" s="16"/>
      <c r="K30" s="14"/>
      <c r="L30" s="15">
        <f t="shared" si="0"/>
        <v>0</v>
      </c>
      <c r="M30" s="10"/>
    </row>
    <row r="31" spans="2:14" ht="17.25" customHeight="1" x14ac:dyDescent="0.25">
      <c r="B31" s="5"/>
      <c r="C31" s="5"/>
      <c r="D31" s="124" t="s">
        <v>60</v>
      </c>
      <c r="E31" s="136"/>
      <c r="F31" s="136"/>
      <c r="G31" s="136"/>
      <c r="H31" s="176"/>
      <c r="I31" s="176"/>
      <c r="J31" s="16"/>
      <c r="K31" s="14"/>
      <c r="L31" s="15">
        <f t="shared" si="0"/>
        <v>0</v>
      </c>
      <c r="M31" s="10"/>
    </row>
    <row r="32" spans="2:14" ht="17.25" customHeight="1" x14ac:dyDescent="0.25">
      <c r="B32" s="5"/>
      <c r="C32" s="5"/>
      <c r="D32" s="17" t="s">
        <v>2</v>
      </c>
      <c r="E32" s="2"/>
      <c r="F32" s="2"/>
      <c r="G32" s="2"/>
      <c r="H32" s="2"/>
      <c r="I32" s="2"/>
      <c r="J32" s="18"/>
      <c r="K32" s="18">
        <f>SUM(K21:K31)</f>
        <v>118730.4</v>
      </c>
      <c r="L32" s="55">
        <f>SUM(L21:L31)</f>
        <v>118730.4</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137" t="s">
        <v>61</v>
      </c>
      <c r="E37" s="138"/>
      <c r="F37" s="138"/>
      <c r="G37" s="138"/>
      <c r="H37" s="172"/>
      <c r="I37" s="172"/>
      <c r="J37" s="138"/>
      <c r="K37" s="139"/>
      <c r="L37" s="15">
        <v>7915.36</v>
      </c>
      <c r="M37" s="27"/>
      <c r="N37" s="25"/>
    </row>
    <row r="38" spans="2:14" s="28" customFormat="1" ht="17.25" customHeight="1" x14ac:dyDescent="0.25">
      <c r="B38" s="24"/>
      <c r="C38" s="24"/>
      <c r="D38" s="32" t="s">
        <v>62</v>
      </c>
      <c r="E38" s="138"/>
      <c r="F38" s="138"/>
      <c r="G38" s="138"/>
      <c r="H38" s="172"/>
      <c r="I38" s="172"/>
      <c r="J38" s="138"/>
      <c r="K38" s="138"/>
      <c r="L38" s="15"/>
      <c r="M38" s="27"/>
      <c r="N38" s="25"/>
    </row>
    <row r="39" spans="2:14" s="28" customFormat="1" ht="14.25" customHeight="1" x14ac:dyDescent="0.25">
      <c r="B39" s="24"/>
      <c r="C39" s="24"/>
      <c r="D39" s="33" t="s">
        <v>2</v>
      </c>
      <c r="E39" s="138"/>
      <c r="F39" s="138"/>
      <c r="G39" s="138"/>
      <c r="H39" s="172"/>
      <c r="I39" s="172"/>
      <c r="J39" s="138"/>
      <c r="K39" s="138"/>
      <c r="L39" s="57">
        <f>L37+L38</f>
        <v>7915.36</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269122.24</v>
      </c>
      <c r="K44" s="37"/>
      <c r="L44" s="38"/>
      <c r="M44" s="39"/>
      <c r="N44" s="1"/>
    </row>
    <row r="45" spans="2:14" s="28" customFormat="1" ht="17.25" customHeight="1" x14ac:dyDescent="0.25">
      <c r="B45" s="24"/>
      <c r="C45" s="24"/>
      <c r="D45" s="308" t="s">
        <v>69</v>
      </c>
      <c r="E45" s="309"/>
      <c r="F45" s="310"/>
      <c r="G45" s="384"/>
      <c r="H45" s="385"/>
      <c r="I45" s="386"/>
      <c r="J45" s="56">
        <f>L39</f>
        <v>7915.36</v>
      </c>
      <c r="K45" s="42"/>
      <c r="L45" s="43"/>
      <c r="M45" s="27"/>
      <c r="N45" s="25"/>
    </row>
    <row r="46" spans="2:14" s="28" customFormat="1" ht="17.25" customHeight="1" x14ac:dyDescent="0.25">
      <c r="B46" s="24"/>
      <c r="C46" s="24"/>
      <c r="D46" s="308" t="s">
        <v>70</v>
      </c>
      <c r="E46" s="309"/>
      <c r="F46" s="310"/>
      <c r="G46" s="384"/>
      <c r="H46" s="385"/>
      <c r="I46" s="386"/>
      <c r="J46" s="42"/>
      <c r="K46" s="41"/>
      <c r="L46" s="15">
        <f>K32</f>
        <v>118730.4</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277037.59999999998</v>
      </c>
      <c r="K48" s="14">
        <f>K46</f>
        <v>0</v>
      </c>
      <c r="L48" s="15">
        <f>L47+L46</f>
        <v>118730.4</v>
      </c>
      <c r="M48" s="27"/>
      <c r="N48" s="25"/>
    </row>
    <row r="49" spans="2:14" s="28" customFormat="1" ht="17.25" customHeight="1" thickBot="1" x14ac:dyDescent="0.3">
      <c r="B49" s="24"/>
      <c r="C49" s="34"/>
      <c r="D49" s="311" t="s">
        <v>73</v>
      </c>
      <c r="E49" s="312"/>
      <c r="F49" s="313"/>
      <c r="G49" s="381">
        <f>G48</f>
        <v>1</v>
      </c>
      <c r="H49" s="382"/>
      <c r="I49" s="383"/>
      <c r="J49" s="345">
        <f>J48+K48+L48</f>
        <v>395768</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D49:F49"/>
    <mergeCell ref="D44:F44"/>
    <mergeCell ref="D45:F45"/>
    <mergeCell ref="D46:F46"/>
    <mergeCell ref="D47:F47"/>
    <mergeCell ref="D48:F48"/>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G47:I47"/>
    <mergeCell ref="G48:I48"/>
    <mergeCell ref="G49:I49"/>
    <mergeCell ref="H15:I16"/>
    <mergeCell ref="G43:I43"/>
    <mergeCell ref="G44:I44"/>
    <mergeCell ref="G45:I45"/>
    <mergeCell ref="G46:I4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3">
    <pageSetUpPr fitToPage="1"/>
  </sheetPr>
  <dimension ref="B1:N14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25</v>
      </c>
      <c r="F8" s="48"/>
      <c r="G8" s="1" t="s">
        <v>32</v>
      </c>
      <c r="H8" s="1"/>
      <c r="I8" s="1"/>
      <c r="J8" s="500" t="s">
        <v>989</v>
      </c>
      <c r="K8" s="500"/>
      <c r="L8" s="48"/>
      <c r="M8" s="49"/>
    </row>
    <row r="9" spans="2:13" s="50" customFormat="1" x14ac:dyDescent="0.25">
      <c r="B9" s="47"/>
      <c r="C9" s="48" t="s">
        <v>76</v>
      </c>
      <c r="D9" s="48"/>
      <c r="E9" s="150">
        <v>3706999</v>
      </c>
      <c r="F9" s="48" t="s">
        <v>33</v>
      </c>
      <c r="G9" s="1" t="s">
        <v>34</v>
      </c>
      <c r="H9" s="1"/>
      <c r="I9" s="1"/>
      <c r="J9" s="344" t="s">
        <v>990</v>
      </c>
      <c r="K9" s="344"/>
      <c r="L9" s="48"/>
      <c r="M9" s="49"/>
    </row>
    <row r="10" spans="2:13" s="50" customFormat="1" x14ac:dyDescent="0.25">
      <c r="B10" s="47"/>
      <c r="C10" s="48"/>
      <c r="D10" s="48"/>
      <c r="E10" s="48"/>
      <c r="F10" s="48"/>
      <c r="G10" s="1" t="s">
        <v>35</v>
      </c>
      <c r="H10" s="1"/>
      <c r="I10" s="1"/>
      <c r="J10" s="344">
        <v>484</v>
      </c>
      <c r="K10" s="344"/>
      <c r="L10" s="48"/>
      <c r="M10" s="49"/>
    </row>
    <row r="11" spans="2:13" s="50" customFormat="1" x14ac:dyDescent="0.25">
      <c r="B11" s="47"/>
      <c r="C11" s="48"/>
      <c r="D11" s="48"/>
      <c r="E11" s="48"/>
      <c r="F11" s="48"/>
      <c r="G11" s="1" t="s">
        <v>36</v>
      </c>
      <c r="H11" s="1"/>
      <c r="I11" s="1"/>
      <c r="J11" s="344">
        <v>8290036419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16" t="s">
        <v>79</v>
      </c>
      <c r="E16" s="213" t="s">
        <v>80</v>
      </c>
      <c r="F16" s="318"/>
      <c r="G16" s="318"/>
      <c r="H16" s="318"/>
      <c r="I16" s="318"/>
      <c r="J16" s="318"/>
      <c r="K16" s="318"/>
      <c r="L16" s="349"/>
      <c r="M16" s="10"/>
    </row>
    <row r="17" spans="2:13" ht="30" customHeight="1" x14ac:dyDescent="0.25">
      <c r="B17" s="5"/>
      <c r="C17" s="5"/>
      <c r="D17" s="214" t="s">
        <v>991</v>
      </c>
      <c r="E17" s="215" t="s">
        <v>992</v>
      </c>
      <c r="F17" s="66">
        <v>49</v>
      </c>
      <c r="G17" s="66" t="s">
        <v>1264</v>
      </c>
      <c r="H17" s="222">
        <v>3</v>
      </c>
      <c r="I17" s="66" t="s">
        <v>1267</v>
      </c>
      <c r="J17" s="67" t="s">
        <v>187</v>
      </c>
      <c r="K17" s="67" t="s">
        <v>253</v>
      </c>
      <c r="L17" s="205">
        <v>114000</v>
      </c>
      <c r="M17" s="10"/>
    </row>
    <row r="18" spans="2:13" ht="30" customHeight="1" x14ac:dyDescent="0.25">
      <c r="B18" s="5"/>
      <c r="C18" s="5"/>
      <c r="D18" s="214" t="s">
        <v>993</v>
      </c>
      <c r="E18" s="215" t="s">
        <v>994</v>
      </c>
      <c r="F18" s="66">
        <v>70</v>
      </c>
      <c r="G18" s="66" t="s">
        <v>1286</v>
      </c>
      <c r="H18" s="222">
        <v>6</v>
      </c>
      <c r="I18" s="66" t="s">
        <v>1267</v>
      </c>
      <c r="J18" s="67" t="s">
        <v>354</v>
      </c>
      <c r="K18" s="67" t="s">
        <v>355</v>
      </c>
      <c r="L18" s="205">
        <v>40000</v>
      </c>
      <c r="M18" s="10"/>
    </row>
    <row r="19" spans="2:13" ht="20.100000000000001" customHeight="1" x14ac:dyDescent="0.25">
      <c r="B19" s="5"/>
      <c r="C19" s="5"/>
      <c r="D19" s="214" t="s">
        <v>995</v>
      </c>
      <c r="E19" s="215" t="s">
        <v>996</v>
      </c>
      <c r="F19" s="66">
        <v>85</v>
      </c>
      <c r="G19" s="66" t="s">
        <v>1286</v>
      </c>
      <c r="H19" s="222">
        <v>5</v>
      </c>
      <c r="I19" s="66" t="s">
        <v>1267</v>
      </c>
      <c r="J19" s="67" t="s">
        <v>346</v>
      </c>
      <c r="K19" s="67" t="s">
        <v>659</v>
      </c>
      <c r="L19" s="205">
        <v>34000</v>
      </c>
      <c r="M19" s="10"/>
    </row>
    <row r="20" spans="2:13" ht="30" customHeight="1" x14ac:dyDescent="0.25">
      <c r="B20" s="5"/>
      <c r="C20" s="5"/>
      <c r="D20" s="214" t="s">
        <v>997</v>
      </c>
      <c r="E20" s="215" t="s">
        <v>998</v>
      </c>
      <c r="F20" s="66">
        <v>60</v>
      </c>
      <c r="G20" s="66" t="s">
        <v>1286</v>
      </c>
      <c r="H20" s="222">
        <v>8</v>
      </c>
      <c r="I20" s="66" t="s">
        <v>1267</v>
      </c>
      <c r="J20" s="67" t="s">
        <v>391</v>
      </c>
      <c r="K20" s="67" t="s">
        <v>392</v>
      </c>
      <c r="L20" s="205">
        <v>46000</v>
      </c>
      <c r="M20" s="10"/>
    </row>
    <row r="21" spans="2:13" ht="20.100000000000001" customHeight="1" x14ac:dyDescent="0.25">
      <c r="B21" s="5"/>
      <c r="C21" s="5"/>
      <c r="D21" s="214" t="s">
        <v>999</v>
      </c>
      <c r="E21" s="215" t="s">
        <v>1000</v>
      </c>
      <c r="F21" s="66">
        <v>88</v>
      </c>
      <c r="G21" s="66" t="s">
        <v>1286</v>
      </c>
      <c r="H21" s="222">
        <v>4</v>
      </c>
      <c r="I21" s="66" t="s">
        <v>1267</v>
      </c>
      <c r="J21" s="67" t="s">
        <v>266</v>
      </c>
      <c r="K21" s="67" t="s">
        <v>267</v>
      </c>
      <c r="L21" s="205">
        <v>32000</v>
      </c>
      <c r="M21" s="10"/>
    </row>
    <row r="22" spans="2:13" ht="20.100000000000001" customHeight="1" x14ac:dyDescent="0.25">
      <c r="B22" s="5"/>
      <c r="C22" s="5"/>
      <c r="D22" s="214" t="s">
        <v>1001</v>
      </c>
      <c r="E22" s="215" t="s">
        <v>1002</v>
      </c>
      <c r="F22" s="66">
        <v>58</v>
      </c>
      <c r="G22" s="66" t="s">
        <v>1286</v>
      </c>
      <c r="H22" s="222">
        <v>9</v>
      </c>
      <c r="I22" s="66" t="s">
        <v>1267</v>
      </c>
      <c r="J22" s="67" t="s">
        <v>504</v>
      </c>
      <c r="K22" s="67" t="s">
        <v>505</v>
      </c>
      <c r="L22" s="88">
        <v>90000</v>
      </c>
      <c r="M22" s="10"/>
    </row>
    <row r="23" spans="2:13" ht="30" customHeight="1" x14ac:dyDescent="0.25">
      <c r="B23" s="5"/>
      <c r="C23" s="5"/>
      <c r="D23" s="214" t="s">
        <v>1003</v>
      </c>
      <c r="E23" s="215" t="s">
        <v>1004</v>
      </c>
      <c r="F23" s="66">
        <v>42</v>
      </c>
      <c r="G23" s="66" t="s">
        <v>1286</v>
      </c>
      <c r="H23" s="222">
        <v>10</v>
      </c>
      <c r="I23" s="66" t="s">
        <v>1267</v>
      </c>
      <c r="J23" s="67" t="s">
        <v>862</v>
      </c>
      <c r="K23" s="67" t="s">
        <v>1005</v>
      </c>
      <c r="L23" s="88">
        <v>100000</v>
      </c>
      <c r="M23" s="10"/>
    </row>
    <row r="24" spans="2:13" ht="30" customHeight="1" x14ac:dyDescent="0.25">
      <c r="B24" s="5"/>
      <c r="C24" s="5"/>
      <c r="D24" s="214" t="s">
        <v>1006</v>
      </c>
      <c r="E24" s="215" t="s">
        <v>1007</v>
      </c>
      <c r="F24" s="66">
        <v>41</v>
      </c>
      <c r="G24" s="66" t="s">
        <v>1286</v>
      </c>
      <c r="H24" s="222">
        <v>6</v>
      </c>
      <c r="I24" s="66" t="s">
        <v>1267</v>
      </c>
      <c r="J24" s="67" t="s">
        <v>354</v>
      </c>
      <c r="K24" s="67" t="s">
        <v>355</v>
      </c>
      <c r="L24" s="88">
        <v>60000</v>
      </c>
      <c r="M24" s="10"/>
    </row>
    <row r="25" spans="2:13" ht="20.100000000000001" customHeight="1" x14ac:dyDescent="0.25">
      <c r="B25" s="5"/>
      <c r="C25" s="5"/>
      <c r="D25" s="214" t="s">
        <v>1008</v>
      </c>
      <c r="E25" s="215" t="s">
        <v>1009</v>
      </c>
      <c r="F25" s="66">
        <v>210</v>
      </c>
      <c r="G25" s="66" t="s">
        <v>1286</v>
      </c>
      <c r="H25" s="222">
        <v>2</v>
      </c>
      <c r="I25" s="66" t="s">
        <v>1267</v>
      </c>
      <c r="J25" s="67" t="s">
        <v>260</v>
      </c>
      <c r="K25" s="67" t="s">
        <v>261</v>
      </c>
      <c r="L25" s="205">
        <v>13600</v>
      </c>
      <c r="M25" s="10"/>
    </row>
    <row r="26" spans="2:13" ht="30" customHeight="1" x14ac:dyDescent="0.25">
      <c r="B26" s="5"/>
      <c r="C26" s="5"/>
      <c r="D26" s="214" t="s">
        <v>1010</v>
      </c>
      <c r="E26" s="215" t="s">
        <v>1011</v>
      </c>
      <c r="F26" s="66">
        <v>84</v>
      </c>
      <c r="G26" s="66" t="s">
        <v>1286</v>
      </c>
      <c r="H26" s="222">
        <v>14</v>
      </c>
      <c r="I26" s="66" t="s">
        <v>1267</v>
      </c>
      <c r="J26" s="67" t="s">
        <v>1012</v>
      </c>
      <c r="K26" s="67" t="s">
        <v>1013</v>
      </c>
      <c r="L26" s="88">
        <v>140000</v>
      </c>
      <c r="M26" s="10"/>
    </row>
    <row r="27" spans="2:13" ht="30" customHeight="1" x14ac:dyDescent="0.25">
      <c r="B27" s="5"/>
      <c r="C27" s="5"/>
      <c r="D27" s="214" t="s">
        <v>1014</v>
      </c>
      <c r="E27" s="215" t="s">
        <v>1015</v>
      </c>
      <c r="F27" s="66">
        <v>12</v>
      </c>
      <c r="G27" s="66" t="s">
        <v>1286</v>
      </c>
      <c r="H27" s="222">
        <v>1</v>
      </c>
      <c r="I27" s="66" t="s">
        <v>1267</v>
      </c>
      <c r="J27" s="67" t="s">
        <v>256</v>
      </c>
      <c r="K27" s="67" t="s">
        <v>257</v>
      </c>
      <c r="L27" s="205">
        <v>6800</v>
      </c>
      <c r="M27" s="10"/>
    </row>
    <row r="28" spans="2:13" ht="20.100000000000001" customHeight="1" x14ac:dyDescent="0.25">
      <c r="B28" s="5"/>
      <c r="C28" s="5"/>
      <c r="D28" s="214" t="s">
        <v>1016</v>
      </c>
      <c r="E28" s="215" t="s">
        <v>380</v>
      </c>
      <c r="F28" s="66">
        <v>26</v>
      </c>
      <c r="G28" s="66" t="s">
        <v>1286</v>
      </c>
      <c r="H28" s="222">
        <v>1</v>
      </c>
      <c r="I28" s="66" t="s">
        <v>1267</v>
      </c>
      <c r="J28" s="67" t="s">
        <v>256</v>
      </c>
      <c r="K28" s="67" t="s">
        <v>257</v>
      </c>
      <c r="L28" s="205">
        <v>6800</v>
      </c>
      <c r="M28" s="10"/>
    </row>
    <row r="29" spans="2:13" ht="30" customHeight="1" x14ac:dyDescent="0.25">
      <c r="B29" s="5"/>
      <c r="C29" s="5"/>
      <c r="D29" s="214" t="s">
        <v>1017</v>
      </c>
      <c r="E29" s="215" t="s">
        <v>1018</v>
      </c>
      <c r="F29" s="66">
        <v>63</v>
      </c>
      <c r="G29" s="66" t="s">
        <v>1286</v>
      </c>
      <c r="H29" s="222">
        <v>7</v>
      </c>
      <c r="I29" s="66" t="s">
        <v>1267</v>
      </c>
      <c r="J29" s="67" t="s">
        <v>494</v>
      </c>
      <c r="K29" s="67" t="s">
        <v>495</v>
      </c>
      <c r="L29" s="205">
        <v>47600</v>
      </c>
      <c r="M29" s="10"/>
    </row>
    <row r="30" spans="2:13" ht="30" customHeight="1" x14ac:dyDescent="0.25">
      <c r="B30" s="5"/>
      <c r="C30" s="5"/>
      <c r="D30" s="214" t="s">
        <v>1019</v>
      </c>
      <c r="E30" s="215" t="s">
        <v>1020</v>
      </c>
      <c r="F30" s="66">
        <v>18</v>
      </c>
      <c r="G30" s="66" t="s">
        <v>1286</v>
      </c>
      <c r="H30" s="222">
        <v>2</v>
      </c>
      <c r="I30" s="66" t="s">
        <v>1267</v>
      </c>
      <c r="J30" s="67" t="s">
        <v>260</v>
      </c>
      <c r="K30" s="67" t="s">
        <v>261</v>
      </c>
      <c r="L30" s="88">
        <v>20000</v>
      </c>
      <c r="M30" s="10"/>
    </row>
    <row r="31" spans="2:13" ht="20.100000000000001" customHeight="1" x14ac:dyDescent="0.25">
      <c r="B31" s="5"/>
      <c r="C31" s="5"/>
      <c r="D31" s="214" t="s">
        <v>1021</v>
      </c>
      <c r="E31" s="215" t="s">
        <v>1022</v>
      </c>
      <c r="F31" s="66">
        <v>34</v>
      </c>
      <c r="G31" s="66" t="s">
        <v>1286</v>
      </c>
      <c r="H31" s="222">
        <v>3</v>
      </c>
      <c r="I31" s="66" t="s">
        <v>1267</v>
      </c>
      <c r="J31" s="67" t="s">
        <v>187</v>
      </c>
      <c r="K31" s="67" t="s">
        <v>253</v>
      </c>
      <c r="L31" s="205">
        <v>24500</v>
      </c>
      <c r="M31" s="10"/>
    </row>
    <row r="32" spans="2:13" ht="30" customHeight="1" x14ac:dyDescent="0.25">
      <c r="B32" s="5"/>
      <c r="C32" s="5"/>
      <c r="D32" s="214" t="s">
        <v>1023</v>
      </c>
      <c r="E32" s="215" t="s">
        <v>1024</v>
      </c>
      <c r="F32" s="66">
        <v>45</v>
      </c>
      <c r="G32" s="66" t="s">
        <v>1286</v>
      </c>
      <c r="H32" s="222">
        <v>10</v>
      </c>
      <c r="I32" s="66" t="s">
        <v>1267</v>
      </c>
      <c r="J32" s="67" t="s">
        <v>862</v>
      </c>
      <c r="K32" s="67" t="s">
        <v>1005</v>
      </c>
      <c r="L32" s="205">
        <v>82000</v>
      </c>
      <c r="M32" s="10"/>
    </row>
    <row r="33" spans="2:13" ht="20.100000000000001" customHeight="1" x14ac:dyDescent="0.25">
      <c r="B33" s="5"/>
      <c r="C33" s="5"/>
      <c r="D33" s="214" t="s">
        <v>1025</v>
      </c>
      <c r="E33" s="215" t="s">
        <v>1026</v>
      </c>
      <c r="F33" s="66">
        <v>42</v>
      </c>
      <c r="G33" s="66" t="s">
        <v>1286</v>
      </c>
      <c r="H33" s="222">
        <v>3</v>
      </c>
      <c r="I33" s="66" t="s">
        <v>1267</v>
      </c>
      <c r="J33" s="67" t="s">
        <v>187</v>
      </c>
      <c r="K33" s="67" t="s">
        <v>253</v>
      </c>
      <c r="L33" s="205">
        <v>20400</v>
      </c>
      <c r="M33" s="10"/>
    </row>
    <row r="34" spans="2:13" ht="20.100000000000001" customHeight="1" x14ac:dyDescent="0.25">
      <c r="B34" s="5"/>
      <c r="C34" s="5"/>
      <c r="D34" s="214" t="s">
        <v>1027</v>
      </c>
      <c r="E34" s="215" t="s">
        <v>1028</v>
      </c>
      <c r="F34" s="66">
        <v>15</v>
      </c>
      <c r="G34" s="66" t="s">
        <v>1286</v>
      </c>
      <c r="H34" s="222">
        <v>2</v>
      </c>
      <c r="I34" s="66" t="s">
        <v>1267</v>
      </c>
      <c r="J34" s="67" t="s">
        <v>260</v>
      </c>
      <c r="K34" s="67" t="s">
        <v>261</v>
      </c>
      <c r="L34" s="205">
        <v>14500</v>
      </c>
      <c r="M34" s="10"/>
    </row>
    <row r="35" spans="2:13" ht="20.100000000000001" customHeight="1" x14ac:dyDescent="0.25">
      <c r="B35" s="5"/>
      <c r="C35" s="5"/>
      <c r="D35" s="214" t="s">
        <v>1029</v>
      </c>
      <c r="E35" s="215" t="s">
        <v>1030</v>
      </c>
      <c r="F35" s="66">
        <v>46</v>
      </c>
      <c r="G35" s="67" t="s">
        <v>1285</v>
      </c>
      <c r="H35" s="218">
        <v>2</v>
      </c>
      <c r="I35" s="67" t="s">
        <v>1267</v>
      </c>
      <c r="J35" s="67" t="s">
        <v>260</v>
      </c>
      <c r="K35" s="67" t="s">
        <v>261</v>
      </c>
      <c r="L35" s="205">
        <v>15000</v>
      </c>
      <c r="M35" s="10"/>
    </row>
    <row r="36" spans="2:13" ht="20.100000000000001" customHeight="1" x14ac:dyDescent="0.25">
      <c r="B36" s="5"/>
      <c r="C36" s="5"/>
      <c r="D36" s="214" t="s">
        <v>1031</v>
      </c>
      <c r="E36" s="215" t="s">
        <v>1032</v>
      </c>
      <c r="F36" s="66">
        <v>27</v>
      </c>
      <c r="G36" s="67" t="s">
        <v>1281</v>
      </c>
      <c r="H36" s="89">
        <v>1500</v>
      </c>
      <c r="I36" s="67" t="s">
        <v>1280</v>
      </c>
      <c r="J36" s="67" t="s">
        <v>148</v>
      </c>
      <c r="K36" s="67" t="s">
        <v>670</v>
      </c>
      <c r="L36" s="205">
        <v>44263.94</v>
      </c>
      <c r="M36" s="10"/>
    </row>
    <row r="37" spans="2:13" ht="20.100000000000001" customHeight="1" x14ac:dyDescent="0.25">
      <c r="B37" s="5"/>
      <c r="C37" s="5"/>
      <c r="D37" s="214" t="s">
        <v>1033</v>
      </c>
      <c r="E37" s="215" t="s">
        <v>1034</v>
      </c>
      <c r="F37" s="66">
        <v>46</v>
      </c>
      <c r="G37" s="67" t="s">
        <v>1281</v>
      </c>
      <c r="H37" s="239">
        <v>1894</v>
      </c>
      <c r="I37" s="67" t="s">
        <v>1280</v>
      </c>
      <c r="J37" s="67" t="s">
        <v>148</v>
      </c>
      <c r="K37" s="67" t="s">
        <v>670</v>
      </c>
      <c r="L37" s="205">
        <v>58000</v>
      </c>
      <c r="M37" s="10"/>
    </row>
    <row r="38" spans="2:13" ht="20.100000000000001" customHeight="1" x14ac:dyDescent="0.25">
      <c r="B38" s="5"/>
      <c r="C38" s="5"/>
      <c r="D38" s="214" t="s">
        <v>1035</v>
      </c>
      <c r="E38" s="215" t="s">
        <v>1036</v>
      </c>
      <c r="F38" s="66">
        <v>114</v>
      </c>
      <c r="G38" s="67" t="s">
        <v>1281</v>
      </c>
      <c r="H38" s="239">
        <v>956</v>
      </c>
      <c r="I38" s="67" t="s">
        <v>1280</v>
      </c>
      <c r="J38" s="67" t="s">
        <v>148</v>
      </c>
      <c r="K38" s="67" t="s">
        <v>670</v>
      </c>
      <c r="L38" s="205">
        <v>28000</v>
      </c>
      <c r="M38" s="10"/>
    </row>
    <row r="39" spans="2:13" ht="20.100000000000001" customHeight="1" x14ac:dyDescent="0.25">
      <c r="B39" s="5"/>
      <c r="C39" s="5"/>
      <c r="D39" s="214" t="s">
        <v>1037</v>
      </c>
      <c r="E39" s="215" t="s">
        <v>618</v>
      </c>
      <c r="F39" s="66">
        <v>40</v>
      </c>
      <c r="G39" s="67" t="s">
        <v>1281</v>
      </c>
      <c r="H39" s="89">
        <v>1500</v>
      </c>
      <c r="I39" s="67" t="s">
        <v>1280</v>
      </c>
      <c r="J39" s="67" t="s">
        <v>148</v>
      </c>
      <c r="K39" s="67" t="s">
        <v>670</v>
      </c>
      <c r="L39" s="205">
        <v>41357</v>
      </c>
      <c r="M39" s="10"/>
    </row>
    <row r="40" spans="2:13" ht="20.100000000000001" customHeight="1" x14ac:dyDescent="0.25">
      <c r="B40" s="5"/>
      <c r="C40" s="5"/>
      <c r="D40" s="214" t="s">
        <v>1038</v>
      </c>
      <c r="E40" s="215" t="s">
        <v>1039</v>
      </c>
      <c r="F40" s="66">
        <v>58</v>
      </c>
      <c r="G40" s="67" t="s">
        <v>1281</v>
      </c>
      <c r="H40" s="239">
        <v>3700</v>
      </c>
      <c r="I40" s="67" t="s">
        <v>1280</v>
      </c>
      <c r="J40" s="67" t="s">
        <v>148</v>
      </c>
      <c r="K40" s="67" t="s">
        <v>670</v>
      </c>
      <c r="L40" s="205">
        <v>102147.88</v>
      </c>
      <c r="M40" s="10"/>
    </row>
    <row r="41" spans="2:13" ht="20.100000000000001" customHeight="1" x14ac:dyDescent="0.25">
      <c r="B41" s="5"/>
      <c r="C41" s="5"/>
      <c r="D41" s="214" t="s">
        <v>1040</v>
      </c>
      <c r="E41" s="215" t="s">
        <v>29</v>
      </c>
      <c r="F41" s="66">
        <v>118</v>
      </c>
      <c r="G41" s="67" t="s">
        <v>1281</v>
      </c>
      <c r="H41" s="89">
        <v>1500</v>
      </c>
      <c r="I41" s="67" t="s">
        <v>1280</v>
      </c>
      <c r="J41" s="67" t="s">
        <v>148</v>
      </c>
      <c r="K41" s="67" t="s">
        <v>670</v>
      </c>
      <c r="L41" s="205">
        <v>42461.1</v>
      </c>
      <c r="M41" s="10"/>
    </row>
    <row r="42" spans="2:13" ht="20.100000000000001" customHeight="1" x14ac:dyDescent="0.25">
      <c r="B42" s="5"/>
      <c r="C42" s="5"/>
      <c r="D42" s="214" t="s">
        <v>1041</v>
      </c>
      <c r="E42" s="215" t="s">
        <v>1042</v>
      </c>
      <c r="F42" s="66">
        <v>92</v>
      </c>
      <c r="G42" s="67" t="s">
        <v>1281</v>
      </c>
      <c r="H42" s="239">
        <v>2500</v>
      </c>
      <c r="I42" s="67" t="s">
        <v>1280</v>
      </c>
      <c r="J42" s="67" t="s">
        <v>148</v>
      </c>
      <c r="K42" s="67" t="s">
        <v>670</v>
      </c>
      <c r="L42" s="205">
        <v>65995</v>
      </c>
      <c r="M42" s="10"/>
    </row>
    <row r="43" spans="2:13" ht="20.100000000000001" customHeight="1" x14ac:dyDescent="0.25">
      <c r="B43" s="5"/>
      <c r="C43" s="5"/>
      <c r="D43" s="214" t="s">
        <v>1043</v>
      </c>
      <c r="E43" s="215" t="s">
        <v>1044</v>
      </c>
      <c r="F43" s="66">
        <v>72</v>
      </c>
      <c r="G43" s="67" t="s">
        <v>1281</v>
      </c>
      <c r="H43" s="89">
        <v>2000</v>
      </c>
      <c r="I43" s="67" t="s">
        <v>1280</v>
      </c>
      <c r="J43" s="67" t="s">
        <v>148</v>
      </c>
      <c r="K43" s="67" t="s">
        <v>670</v>
      </c>
      <c r="L43" s="205">
        <v>52883</v>
      </c>
      <c r="M43" s="10"/>
    </row>
    <row r="44" spans="2:13" ht="20.100000000000001" customHeight="1" x14ac:dyDescent="0.25">
      <c r="B44" s="5"/>
      <c r="C44" s="5"/>
      <c r="D44" s="214" t="s">
        <v>1045</v>
      </c>
      <c r="E44" s="215" t="s">
        <v>228</v>
      </c>
      <c r="F44" s="66">
        <v>35</v>
      </c>
      <c r="G44" s="67" t="s">
        <v>1281</v>
      </c>
      <c r="H44" s="89">
        <v>1300</v>
      </c>
      <c r="I44" s="67" t="s">
        <v>1280</v>
      </c>
      <c r="J44" s="67" t="s">
        <v>148</v>
      </c>
      <c r="K44" s="67" t="s">
        <v>670</v>
      </c>
      <c r="L44" s="205">
        <v>40000</v>
      </c>
      <c r="M44" s="10"/>
    </row>
    <row r="45" spans="2:13" ht="20.100000000000001" customHeight="1" x14ac:dyDescent="0.25">
      <c r="B45" s="5"/>
      <c r="C45" s="5"/>
      <c r="D45" s="214" t="s">
        <v>1046</v>
      </c>
      <c r="E45" s="215" t="s">
        <v>1047</v>
      </c>
      <c r="F45" s="66">
        <v>127</v>
      </c>
      <c r="G45" s="67" t="s">
        <v>1281</v>
      </c>
      <c r="H45" s="89">
        <v>2000</v>
      </c>
      <c r="I45" s="67" t="s">
        <v>1280</v>
      </c>
      <c r="J45" s="67" t="s">
        <v>148</v>
      </c>
      <c r="K45" s="67" t="s">
        <v>670</v>
      </c>
      <c r="L45" s="205">
        <v>59000</v>
      </c>
      <c r="M45" s="10"/>
    </row>
    <row r="46" spans="2:13" ht="20.100000000000001" customHeight="1" x14ac:dyDescent="0.25">
      <c r="B46" s="5"/>
      <c r="C46" s="5"/>
      <c r="D46" s="214" t="s">
        <v>1048</v>
      </c>
      <c r="E46" s="215" t="s">
        <v>1049</v>
      </c>
      <c r="F46" s="66">
        <v>10</v>
      </c>
      <c r="G46" s="67" t="s">
        <v>1282</v>
      </c>
      <c r="H46" s="67">
        <v>1</v>
      </c>
      <c r="I46" s="67" t="s">
        <v>1272</v>
      </c>
      <c r="J46" s="67" t="s">
        <v>148</v>
      </c>
      <c r="K46" s="67" t="s">
        <v>300</v>
      </c>
      <c r="L46" s="205">
        <v>23578</v>
      </c>
      <c r="M46" s="10"/>
    </row>
    <row r="47" spans="2:13" ht="20.100000000000001" customHeight="1" x14ac:dyDescent="0.25">
      <c r="B47" s="5"/>
      <c r="C47" s="5"/>
      <c r="D47" s="214" t="s">
        <v>1050</v>
      </c>
      <c r="E47" s="215" t="s">
        <v>1051</v>
      </c>
      <c r="F47" s="66">
        <v>35</v>
      </c>
      <c r="G47" s="67" t="s">
        <v>1282</v>
      </c>
      <c r="H47" s="67">
        <v>1</v>
      </c>
      <c r="I47" s="67" t="s">
        <v>1272</v>
      </c>
      <c r="J47" s="67" t="s">
        <v>148</v>
      </c>
      <c r="K47" s="67" t="s">
        <v>561</v>
      </c>
      <c r="L47" s="205">
        <v>34520.129999999997</v>
      </c>
      <c r="M47" s="10"/>
    </row>
    <row r="48" spans="2:13" ht="20.100000000000001" customHeight="1" x14ac:dyDescent="0.25">
      <c r="B48" s="5"/>
      <c r="C48" s="5"/>
      <c r="D48" s="214" t="s">
        <v>1052</v>
      </c>
      <c r="E48" s="215" t="s">
        <v>1053</v>
      </c>
      <c r="F48" s="66">
        <v>16</v>
      </c>
      <c r="G48" s="67" t="s">
        <v>1282</v>
      </c>
      <c r="H48" s="67">
        <v>1</v>
      </c>
      <c r="I48" s="67" t="s">
        <v>1272</v>
      </c>
      <c r="J48" s="67" t="s">
        <v>148</v>
      </c>
      <c r="K48" s="67" t="s">
        <v>300</v>
      </c>
      <c r="L48" s="205">
        <v>18517</v>
      </c>
      <c r="M48" s="10"/>
    </row>
    <row r="49" spans="2:13" ht="54.95" customHeight="1" x14ac:dyDescent="0.25">
      <c r="B49" s="5"/>
      <c r="C49" s="5"/>
      <c r="D49" s="214" t="s">
        <v>1220</v>
      </c>
      <c r="E49" s="215" t="s">
        <v>1219</v>
      </c>
      <c r="F49" s="66">
        <v>634</v>
      </c>
      <c r="G49" s="67" t="s">
        <v>1270</v>
      </c>
      <c r="H49" s="218">
        <v>100</v>
      </c>
      <c r="I49" s="67" t="s">
        <v>1267</v>
      </c>
      <c r="J49" s="67" t="s">
        <v>980</v>
      </c>
      <c r="K49" s="67" t="s">
        <v>981</v>
      </c>
      <c r="L49" s="205">
        <v>80000</v>
      </c>
      <c r="M49" s="10"/>
    </row>
    <row r="50" spans="2:13" ht="20.100000000000001" customHeight="1" thickBot="1" x14ac:dyDescent="0.3">
      <c r="B50" s="5"/>
      <c r="C50" s="230" t="s">
        <v>1288</v>
      </c>
      <c r="D50" s="231" t="s">
        <v>1322</v>
      </c>
      <c r="E50" s="232" t="s">
        <v>1323</v>
      </c>
      <c r="F50" s="211">
        <v>224</v>
      </c>
      <c r="G50" s="233" t="s">
        <v>1281</v>
      </c>
      <c r="H50" s="237">
        <v>2000</v>
      </c>
      <c r="I50" s="233" t="s">
        <v>1280</v>
      </c>
      <c r="J50" s="233" t="s">
        <v>148</v>
      </c>
      <c r="K50" s="233" t="s">
        <v>670</v>
      </c>
      <c r="L50" s="228">
        <v>56187.24</v>
      </c>
      <c r="M50" s="10"/>
    </row>
    <row r="51" spans="2:13" ht="6" customHeight="1" thickBot="1" x14ac:dyDescent="0.3">
      <c r="B51" s="5"/>
      <c r="C51" s="19"/>
      <c r="D51" s="52"/>
      <c r="E51" s="52"/>
      <c r="F51" s="52"/>
      <c r="G51" s="52"/>
      <c r="H51" s="52"/>
      <c r="I51" s="52"/>
      <c r="J51" s="52"/>
      <c r="K51" s="52"/>
      <c r="L51" s="53"/>
      <c r="M51" s="10"/>
    </row>
    <row r="52" spans="2:13" ht="9" customHeight="1" x14ac:dyDescent="0.25">
      <c r="B52" s="5"/>
      <c r="C52" s="46"/>
      <c r="D52" s="46"/>
      <c r="E52" s="46"/>
      <c r="F52" s="46"/>
      <c r="G52" s="46"/>
      <c r="H52" s="46"/>
      <c r="I52" s="46"/>
      <c r="J52" s="46"/>
      <c r="K52" s="46"/>
      <c r="L52" s="46"/>
      <c r="M52" s="10"/>
    </row>
    <row r="53" spans="2:13" ht="3.75" customHeight="1" thickBot="1" x14ac:dyDescent="0.3">
      <c r="B53" s="5"/>
      <c r="C53" s="46"/>
      <c r="D53" s="46"/>
      <c r="E53" s="46"/>
      <c r="F53" s="46"/>
      <c r="G53" s="46"/>
      <c r="H53" s="46"/>
      <c r="I53" s="46"/>
      <c r="J53" s="46"/>
      <c r="K53" s="46"/>
      <c r="L53" s="46"/>
      <c r="M53" s="10"/>
    </row>
    <row r="54" spans="2:13" ht="15" customHeight="1" x14ac:dyDescent="0.25">
      <c r="B54" s="5"/>
      <c r="C54" s="6"/>
      <c r="D54" s="65" t="s">
        <v>41</v>
      </c>
      <c r="E54" s="44"/>
      <c r="F54" s="44"/>
      <c r="G54" s="44"/>
      <c r="H54" s="44"/>
      <c r="I54" s="44"/>
      <c r="J54" s="44"/>
      <c r="K54" s="44"/>
      <c r="L54" s="45"/>
      <c r="M54" s="10"/>
    </row>
    <row r="55" spans="2:13" ht="8.25" customHeight="1" thickBot="1" x14ac:dyDescent="0.3">
      <c r="B55" s="5"/>
      <c r="C55" s="5"/>
      <c r="D55" s="48"/>
      <c r="E55" s="46"/>
      <c r="F55" s="46"/>
      <c r="G55" s="46"/>
      <c r="H55" s="46"/>
      <c r="I55" s="46"/>
      <c r="J55" s="46"/>
      <c r="K55" s="46"/>
      <c r="L55" s="10"/>
      <c r="M55" s="10"/>
    </row>
    <row r="56" spans="2:13" ht="13.5" customHeight="1" x14ac:dyDescent="0.25">
      <c r="B56" s="5"/>
      <c r="C56" s="5"/>
      <c r="D56" s="350" t="s">
        <v>74</v>
      </c>
      <c r="E56" s="351"/>
      <c r="F56" s="351"/>
      <c r="G56" s="317" t="s">
        <v>82</v>
      </c>
      <c r="H56" s="317"/>
      <c r="I56" s="317"/>
      <c r="J56" s="317" t="s">
        <v>83</v>
      </c>
      <c r="K56" s="317" t="s">
        <v>38</v>
      </c>
      <c r="L56" s="348"/>
      <c r="M56" s="10"/>
    </row>
    <row r="57" spans="2:13" ht="15" customHeight="1" x14ac:dyDescent="0.25">
      <c r="B57" s="5"/>
      <c r="C57" s="5"/>
      <c r="D57" s="217" t="s">
        <v>39</v>
      </c>
      <c r="E57" s="404" t="s">
        <v>40</v>
      </c>
      <c r="F57" s="404"/>
      <c r="G57" s="318"/>
      <c r="H57" s="318"/>
      <c r="I57" s="318"/>
      <c r="J57" s="318"/>
      <c r="K57" s="318"/>
      <c r="L57" s="349"/>
      <c r="M57" s="10"/>
    </row>
    <row r="58" spans="2:13" ht="20.100000000000001" customHeight="1" x14ac:dyDescent="0.25">
      <c r="B58" s="5"/>
      <c r="C58" s="5"/>
      <c r="D58" s="410" t="s">
        <v>1054</v>
      </c>
      <c r="E58" s="411" t="s">
        <v>1091</v>
      </c>
      <c r="F58" s="411"/>
      <c r="G58" s="412" t="s">
        <v>1055</v>
      </c>
      <c r="H58" s="412"/>
      <c r="I58" s="412"/>
      <c r="J58" s="412" t="s">
        <v>174</v>
      </c>
      <c r="K58" s="406">
        <v>46440</v>
      </c>
      <c r="L58" s="407"/>
      <c r="M58" s="10"/>
    </row>
    <row r="59" spans="2:13" ht="20.100000000000001" customHeight="1" x14ac:dyDescent="0.25">
      <c r="B59" s="5"/>
      <c r="C59" s="5"/>
      <c r="D59" s="410"/>
      <c r="E59" s="411" t="s">
        <v>1092</v>
      </c>
      <c r="F59" s="411"/>
      <c r="G59" s="412"/>
      <c r="H59" s="412"/>
      <c r="I59" s="412"/>
      <c r="J59" s="412"/>
      <c r="K59" s="406"/>
      <c r="L59" s="407"/>
      <c r="M59" s="10"/>
    </row>
    <row r="60" spans="2:13" ht="20.100000000000001" customHeight="1" x14ac:dyDescent="0.25">
      <c r="B60" s="5"/>
      <c r="C60" s="5"/>
      <c r="D60" s="410"/>
      <c r="E60" s="411" t="s">
        <v>1093</v>
      </c>
      <c r="F60" s="411"/>
      <c r="G60" s="412"/>
      <c r="H60" s="412"/>
      <c r="I60" s="412"/>
      <c r="J60" s="412"/>
      <c r="K60" s="406"/>
      <c r="L60" s="407"/>
      <c r="M60" s="10"/>
    </row>
    <row r="61" spans="2:13" ht="30" customHeight="1" x14ac:dyDescent="0.25">
      <c r="B61" s="5"/>
      <c r="C61" s="5"/>
      <c r="D61" s="84" t="s">
        <v>1048</v>
      </c>
      <c r="E61" s="411" t="s">
        <v>1056</v>
      </c>
      <c r="F61" s="411"/>
      <c r="G61" s="412" t="s">
        <v>1057</v>
      </c>
      <c r="H61" s="412"/>
      <c r="I61" s="412"/>
      <c r="J61" s="78" t="s">
        <v>174</v>
      </c>
      <c r="K61" s="408">
        <v>100000</v>
      </c>
      <c r="L61" s="409"/>
      <c r="M61" s="10"/>
    </row>
    <row r="62" spans="2:13" ht="30" customHeight="1" x14ac:dyDescent="0.25">
      <c r="B62" s="5"/>
      <c r="C62" s="5"/>
      <c r="D62" s="84" t="s">
        <v>1058</v>
      </c>
      <c r="E62" s="411" t="s">
        <v>1059</v>
      </c>
      <c r="F62" s="411"/>
      <c r="G62" s="412" t="s">
        <v>1057</v>
      </c>
      <c r="H62" s="412"/>
      <c r="I62" s="412"/>
      <c r="J62" s="78" t="s">
        <v>174</v>
      </c>
      <c r="K62" s="406">
        <v>100482</v>
      </c>
      <c r="L62" s="407"/>
      <c r="M62" s="10"/>
    </row>
    <row r="63" spans="2:13" ht="30" customHeight="1" x14ac:dyDescent="0.25">
      <c r="B63" s="5"/>
      <c r="C63" s="5"/>
      <c r="D63" s="84" t="s">
        <v>1060</v>
      </c>
      <c r="E63" s="411" t="s">
        <v>1061</v>
      </c>
      <c r="F63" s="411"/>
      <c r="G63" s="412" t="s">
        <v>1062</v>
      </c>
      <c r="H63" s="412"/>
      <c r="I63" s="412"/>
      <c r="J63" s="78" t="s">
        <v>174</v>
      </c>
      <c r="K63" s="406">
        <v>61584</v>
      </c>
      <c r="L63" s="407"/>
      <c r="M63" s="10"/>
    </row>
    <row r="64" spans="2:13" ht="20.100000000000001" customHeight="1" x14ac:dyDescent="0.25">
      <c r="B64" s="5"/>
      <c r="C64" s="5"/>
      <c r="D64" s="410" t="s">
        <v>1063</v>
      </c>
      <c r="E64" s="411" t="s">
        <v>1095</v>
      </c>
      <c r="F64" s="411"/>
      <c r="G64" s="412" t="s">
        <v>1057</v>
      </c>
      <c r="H64" s="412"/>
      <c r="I64" s="412"/>
      <c r="J64" s="412" t="s">
        <v>174</v>
      </c>
      <c r="K64" s="518">
        <v>219480</v>
      </c>
      <c r="L64" s="519"/>
      <c r="M64" s="10"/>
    </row>
    <row r="65" spans="2:13" ht="20.100000000000001" customHeight="1" x14ac:dyDescent="0.25">
      <c r="B65" s="5"/>
      <c r="C65" s="5"/>
      <c r="D65" s="410"/>
      <c r="E65" s="402" t="s">
        <v>1094</v>
      </c>
      <c r="F65" s="403"/>
      <c r="G65" s="412"/>
      <c r="H65" s="412"/>
      <c r="I65" s="412"/>
      <c r="J65" s="412"/>
      <c r="K65" s="518"/>
      <c r="L65" s="519"/>
      <c r="M65" s="10"/>
    </row>
    <row r="66" spans="2:13" ht="20.100000000000001" customHeight="1" x14ac:dyDescent="0.25">
      <c r="B66" s="5"/>
      <c r="C66" s="5"/>
      <c r="D66" s="410"/>
      <c r="E66" s="402" t="s">
        <v>1030</v>
      </c>
      <c r="F66" s="403"/>
      <c r="G66" s="412"/>
      <c r="H66" s="412"/>
      <c r="I66" s="412"/>
      <c r="J66" s="412"/>
      <c r="K66" s="518"/>
      <c r="L66" s="519"/>
      <c r="M66" s="10"/>
    </row>
    <row r="67" spans="2:13" ht="30" customHeight="1" x14ac:dyDescent="0.25">
      <c r="B67" s="5"/>
      <c r="C67" s="5"/>
      <c r="D67" s="84" t="s">
        <v>1064</v>
      </c>
      <c r="E67" s="411" t="s">
        <v>1065</v>
      </c>
      <c r="F67" s="411"/>
      <c r="G67" s="412" t="s">
        <v>828</v>
      </c>
      <c r="H67" s="412"/>
      <c r="I67" s="412"/>
      <c r="J67" s="78" t="s">
        <v>174</v>
      </c>
      <c r="K67" s="406">
        <v>71366</v>
      </c>
      <c r="L67" s="407"/>
      <c r="M67" s="10"/>
    </row>
    <row r="68" spans="2:13" ht="30" customHeight="1" x14ac:dyDescent="0.25">
      <c r="B68" s="5"/>
      <c r="C68" s="5"/>
      <c r="D68" s="84" t="s">
        <v>1066</v>
      </c>
      <c r="E68" s="411" t="s">
        <v>1067</v>
      </c>
      <c r="F68" s="411"/>
      <c r="G68" s="412" t="s">
        <v>1068</v>
      </c>
      <c r="H68" s="412"/>
      <c r="I68" s="412"/>
      <c r="J68" s="78" t="s">
        <v>174</v>
      </c>
      <c r="K68" s="406">
        <v>101059</v>
      </c>
      <c r="L68" s="407"/>
      <c r="M68" s="10"/>
    </row>
    <row r="69" spans="2:13" ht="20.100000000000001" customHeight="1" x14ac:dyDescent="0.25">
      <c r="B69" s="5"/>
      <c r="C69" s="5"/>
      <c r="D69" s="410" t="s">
        <v>785</v>
      </c>
      <c r="E69" s="411" t="s">
        <v>1096</v>
      </c>
      <c r="F69" s="411"/>
      <c r="G69" s="412" t="s">
        <v>1069</v>
      </c>
      <c r="H69" s="412"/>
      <c r="I69" s="412"/>
      <c r="J69" s="412" t="s">
        <v>174</v>
      </c>
      <c r="K69" s="406">
        <v>118997</v>
      </c>
      <c r="L69" s="407"/>
      <c r="M69" s="10"/>
    </row>
    <row r="70" spans="2:13" ht="20.100000000000001" customHeight="1" x14ac:dyDescent="0.25">
      <c r="B70" s="5"/>
      <c r="C70" s="5"/>
      <c r="D70" s="410"/>
      <c r="E70" s="411" t="s">
        <v>1097</v>
      </c>
      <c r="F70" s="411"/>
      <c r="G70" s="412"/>
      <c r="H70" s="412"/>
      <c r="I70" s="412"/>
      <c r="J70" s="412"/>
      <c r="K70" s="406"/>
      <c r="L70" s="407"/>
      <c r="M70" s="10"/>
    </row>
    <row r="71" spans="2:13" ht="30" customHeight="1" x14ac:dyDescent="0.25">
      <c r="B71" s="5"/>
      <c r="C71" s="5"/>
      <c r="D71" s="84" t="s">
        <v>1070</v>
      </c>
      <c r="E71" s="411" t="s">
        <v>1071</v>
      </c>
      <c r="F71" s="411"/>
      <c r="G71" s="412" t="s">
        <v>1072</v>
      </c>
      <c r="H71" s="412"/>
      <c r="I71" s="412"/>
      <c r="J71" s="78" t="s">
        <v>174</v>
      </c>
      <c r="K71" s="406">
        <v>35600</v>
      </c>
      <c r="L71" s="407"/>
      <c r="M71" s="10"/>
    </row>
    <row r="72" spans="2:13" ht="30" customHeight="1" x14ac:dyDescent="0.25">
      <c r="B72" s="5"/>
      <c r="C72" s="5"/>
      <c r="D72" s="84" t="s">
        <v>1066</v>
      </c>
      <c r="E72" s="411" t="s">
        <v>1073</v>
      </c>
      <c r="F72" s="411"/>
      <c r="G72" s="412" t="s">
        <v>184</v>
      </c>
      <c r="H72" s="412"/>
      <c r="I72" s="412"/>
      <c r="J72" s="78" t="s">
        <v>174</v>
      </c>
      <c r="K72" s="406">
        <v>6000</v>
      </c>
      <c r="L72" s="407"/>
      <c r="M72" s="10"/>
    </row>
    <row r="73" spans="2:13" ht="30" customHeight="1" x14ac:dyDescent="0.25">
      <c r="B73" s="5"/>
      <c r="C73" s="5"/>
      <c r="D73" s="84" t="s">
        <v>1043</v>
      </c>
      <c r="E73" s="411" t="s">
        <v>1044</v>
      </c>
      <c r="F73" s="411"/>
      <c r="G73" s="412" t="s">
        <v>184</v>
      </c>
      <c r="H73" s="412"/>
      <c r="I73" s="412"/>
      <c r="J73" s="78" t="s">
        <v>174</v>
      </c>
      <c r="K73" s="406">
        <v>6000</v>
      </c>
      <c r="L73" s="407"/>
      <c r="M73" s="10"/>
    </row>
    <row r="74" spans="2:13" ht="30" customHeight="1" x14ac:dyDescent="0.25">
      <c r="B74" s="5"/>
      <c r="C74" s="5"/>
      <c r="D74" s="84" t="s">
        <v>1074</v>
      </c>
      <c r="E74" s="411" t="s">
        <v>1075</v>
      </c>
      <c r="F74" s="411"/>
      <c r="G74" s="412" t="s">
        <v>184</v>
      </c>
      <c r="H74" s="412"/>
      <c r="I74" s="412"/>
      <c r="J74" s="78" t="s">
        <v>174</v>
      </c>
      <c r="K74" s="406">
        <v>6000</v>
      </c>
      <c r="L74" s="407"/>
      <c r="M74" s="10"/>
    </row>
    <row r="75" spans="2:13" ht="30" customHeight="1" x14ac:dyDescent="0.25">
      <c r="B75" s="5"/>
      <c r="C75" s="5"/>
      <c r="D75" s="84" t="s">
        <v>1076</v>
      </c>
      <c r="E75" s="411" t="s">
        <v>1077</v>
      </c>
      <c r="F75" s="411"/>
      <c r="G75" s="412" t="s">
        <v>184</v>
      </c>
      <c r="H75" s="412"/>
      <c r="I75" s="412"/>
      <c r="J75" s="78" t="s">
        <v>174</v>
      </c>
      <c r="K75" s="406">
        <v>6000</v>
      </c>
      <c r="L75" s="407"/>
      <c r="M75" s="10"/>
    </row>
    <row r="76" spans="2:13" ht="30" customHeight="1" x14ac:dyDescent="0.25">
      <c r="B76" s="5"/>
      <c r="C76" s="5"/>
      <c r="D76" s="84" t="s">
        <v>1078</v>
      </c>
      <c r="E76" s="411" t="s">
        <v>1079</v>
      </c>
      <c r="F76" s="411"/>
      <c r="G76" s="412" t="s">
        <v>184</v>
      </c>
      <c r="H76" s="412"/>
      <c r="I76" s="412"/>
      <c r="J76" s="78" t="s">
        <v>174</v>
      </c>
      <c r="K76" s="406">
        <v>6000</v>
      </c>
      <c r="L76" s="407"/>
      <c r="M76" s="10"/>
    </row>
    <row r="77" spans="2:13" ht="30" customHeight="1" x14ac:dyDescent="0.25">
      <c r="B77" s="5"/>
      <c r="C77" s="5"/>
      <c r="D77" s="84" t="s">
        <v>1033</v>
      </c>
      <c r="E77" s="411" t="s">
        <v>1080</v>
      </c>
      <c r="F77" s="411"/>
      <c r="G77" s="412" t="s">
        <v>184</v>
      </c>
      <c r="H77" s="412"/>
      <c r="I77" s="412"/>
      <c r="J77" s="78" t="s">
        <v>174</v>
      </c>
      <c r="K77" s="406">
        <v>6000</v>
      </c>
      <c r="L77" s="407"/>
      <c r="M77" s="10"/>
    </row>
    <row r="78" spans="2:13" ht="30" customHeight="1" x14ac:dyDescent="0.25">
      <c r="B78" s="5"/>
      <c r="C78" s="5"/>
      <c r="D78" s="84" t="s">
        <v>1081</v>
      </c>
      <c r="E78" s="411" t="s">
        <v>1082</v>
      </c>
      <c r="F78" s="411"/>
      <c r="G78" s="412" t="s">
        <v>608</v>
      </c>
      <c r="H78" s="412"/>
      <c r="I78" s="412"/>
      <c r="J78" s="78" t="s">
        <v>174</v>
      </c>
      <c r="K78" s="406">
        <v>27811.42</v>
      </c>
      <c r="L78" s="407"/>
      <c r="M78" s="10"/>
    </row>
    <row r="79" spans="2:13" ht="30" customHeight="1" x14ac:dyDescent="0.25">
      <c r="B79" s="5"/>
      <c r="C79" s="5"/>
      <c r="D79" s="84" t="s">
        <v>1083</v>
      </c>
      <c r="E79" s="411" t="s">
        <v>1084</v>
      </c>
      <c r="F79" s="411"/>
      <c r="G79" s="412" t="s">
        <v>608</v>
      </c>
      <c r="H79" s="412"/>
      <c r="I79" s="412"/>
      <c r="J79" s="78" t="s">
        <v>174</v>
      </c>
      <c r="K79" s="406">
        <v>25992</v>
      </c>
      <c r="L79" s="407"/>
      <c r="M79" s="10"/>
    </row>
    <row r="80" spans="2:13" ht="30" customHeight="1" x14ac:dyDescent="0.25">
      <c r="B80" s="5"/>
      <c r="C80" s="5"/>
      <c r="D80" s="84" t="s">
        <v>1085</v>
      </c>
      <c r="E80" s="411" t="s">
        <v>1086</v>
      </c>
      <c r="F80" s="411"/>
      <c r="G80" s="412" t="s">
        <v>608</v>
      </c>
      <c r="H80" s="412"/>
      <c r="I80" s="412"/>
      <c r="J80" s="78" t="s">
        <v>174</v>
      </c>
      <c r="K80" s="406">
        <v>12160</v>
      </c>
      <c r="L80" s="407"/>
      <c r="M80" s="10"/>
    </row>
    <row r="81" spans="2:14" ht="30" customHeight="1" x14ac:dyDescent="0.25">
      <c r="B81" s="5"/>
      <c r="C81" s="5"/>
      <c r="D81" s="84" t="s">
        <v>1087</v>
      </c>
      <c r="E81" s="411" t="s">
        <v>1088</v>
      </c>
      <c r="F81" s="411"/>
      <c r="G81" s="412" t="s">
        <v>608</v>
      </c>
      <c r="H81" s="412"/>
      <c r="I81" s="412"/>
      <c r="J81" s="78" t="s">
        <v>174</v>
      </c>
      <c r="K81" s="406">
        <v>27812</v>
      </c>
      <c r="L81" s="407"/>
      <c r="M81" s="10"/>
    </row>
    <row r="82" spans="2:14" ht="30" customHeight="1" x14ac:dyDescent="0.25">
      <c r="B82" s="5"/>
      <c r="C82" s="5"/>
      <c r="D82" s="84" t="s">
        <v>1089</v>
      </c>
      <c r="E82" s="411" t="s">
        <v>1090</v>
      </c>
      <c r="F82" s="411"/>
      <c r="G82" s="412" t="s">
        <v>608</v>
      </c>
      <c r="H82" s="412"/>
      <c r="I82" s="412"/>
      <c r="J82" s="241" t="s">
        <v>174</v>
      </c>
      <c r="K82" s="406">
        <v>41320</v>
      </c>
      <c r="L82" s="407"/>
      <c r="M82" s="10"/>
    </row>
    <row r="83" spans="2:14" ht="20.100000000000001" customHeight="1" x14ac:dyDescent="0.25">
      <c r="B83" s="5"/>
      <c r="C83" s="522" t="s">
        <v>1288</v>
      </c>
      <c r="D83" s="523" t="s">
        <v>1324</v>
      </c>
      <c r="E83" s="520" t="s">
        <v>1325</v>
      </c>
      <c r="F83" s="521"/>
      <c r="G83" s="513" t="s">
        <v>1327</v>
      </c>
      <c r="H83" s="513"/>
      <c r="I83" s="513"/>
      <c r="J83" s="517" t="s">
        <v>174</v>
      </c>
      <c r="K83" s="406">
        <v>90000</v>
      </c>
      <c r="L83" s="407"/>
      <c r="M83" s="10"/>
    </row>
    <row r="84" spans="2:14" ht="20.100000000000001" customHeight="1" x14ac:dyDescent="0.25">
      <c r="B84" s="5"/>
      <c r="C84" s="522"/>
      <c r="D84" s="523"/>
      <c r="E84" s="520" t="s">
        <v>1326</v>
      </c>
      <c r="F84" s="521"/>
      <c r="G84" s="513"/>
      <c r="H84" s="513"/>
      <c r="I84" s="513"/>
      <c r="J84" s="517"/>
      <c r="K84" s="406"/>
      <c r="L84" s="407"/>
      <c r="M84" s="10"/>
    </row>
    <row r="85" spans="2:14" ht="20.100000000000001" customHeight="1" x14ac:dyDescent="0.25">
      <c r="B85" s="5"/>
      <c r="C85" s="522" t="s">
        <v>1288</v>
      </c>
      <c r="D85" s="523" t="s">
        <v>1328</v>
      </c>
      <c r="E85" s="520" t="s">
        <v>1329</v>
      </c>
      <c r="F85" s="521"/>
      <c r="G85" s="513" t="s">
        <v>1331</v>
      </c>
      <c r="H85" s="513"/>
      <c r="I85" s="513"/>
      <c r="J85" s="517" t="s">
        <v>174</v>
      </c>
      <c r="K85" s="406">
        <v>55000</v>
      </c>
      <c r="L85" s="407"/>
      <c r="M85" s="10"/>
    </row>
    <row r="86" spans="2:14" ht="20.100000000000001" customHeight="1" x14ac:dyDescent="0.25">
      <c r="B86" s="5"/>
      <c r="C86" s="522"/>
      <c r="D86" s="523"/>
      <c r="E86" s="520" t="s">
        <v>1330</v>
      </c>
      <c r="F86" s="521"/>
      <c r="G86" s="513"/>
      <c r="H86" s="513"/>
      <c r="I86" s="513"/>
      <c r="J86" s="517"/>
      <c r="K86" s="406"/>
      <c r="L86" s="407"/>
      <c r="M86" s="10"/>
    </row>
    <row r="87" spans="2:14" ht="30" customHeight="1" x14ac:dyDescent="0.25">
      <c r="B87" s="5"/>
      <c r="C87" s="230" t="s">
        <v>1288</v>
      </c>
      <c r="D87" s="206" t="s">
        <v>1332</v>
      </c>
      <c r="E87" s="520" t="s">
        <v>842</v>
      </c>
      <c r="F87" s="521"/>
      <c r="G87" s="513" t="s">
        <v>608</v>
      </c>
      <c r="H87" s="513"/>
      <c r="I87" s="513"/>
      <c r="J87" s="209" t="s">
        <v>174</v>
      </c>
      <c r="K87" s="406">
        <v>40000</v>
      </c>
      <c r="L87" s="407"/>
      <c r="M87" s="10"/>
    </row>
    <row r="88" spans="2:14" ht="30" customHeight="1" x14ac:dyDescent="0.25">
      <c r="B88" s="5"/>
      <c r="C88" s="230" t="s">
        <v>1288</v>
      </c>
      <c r="D88" s="206" t="s">
        <v>1333</v>
      </c>
      <c r="E88" s="520" t="s">
        <v>1334</v>
      </c>
      <c r="F88" s="521"/>
      <c r="G88" s="513" t="s">
        <v>1335</v>
      </c>
      <c r="H88" s="513"/>
      <c r="I88" s="513"/>
      <c r="J88" s="209" t="s">
        <v>174</v>
      </c>
      <c r="K88" s="406">
        <v>50000</v>
      </c>
      <c r="L88" s="407"/>
      <c r="M88" s="10"/>
    </row>
    <row r="89" spans="2:14" ht="30" customHeight="1" x14ac:dyDescent="0.25">
      <c r="B89" s="5"/>
      <c r="C89" s="230" t="s">
        <v>1288</v>
      </c>
      <c r="D89" s="206" t="s">
        <v>1336</v>
      </c>
      <c r="E89" s="520" t="s">
        <v>1337</v>
      </c>
      <c r="F89" s="521"/>
      <c r="G89" s="513" t="s">
        <v>1338</v>
      </c>
      <c r="H89" s="513"/>
      <c r="I89" s="513"/>
      <c r="J89" s="209" t="s">
        <v>174</v>
      </c>
      <c r="K89" s="406">
        <v>10000</v>
      </c>
      <c r="L89" s="407"/>
      <c r="M89" s="10"/>
    </row>
    <row r="90" spans="2:14" ht="30" customHeight="1" thickBot="1" x14ac:dyDescent="0.3">
      <c r="B90" s="5"/>
      <c r="C90" s="230" t="s">
        <v>1288</v>
      </c>
      <c r="D90" s="231" t="s">
        <v>864</v>
      </c>
      <c r="E90" s="501" t="s">
        <v>1339</v>
      </c>
      <c r="F90" s="502"/>
      <c r="G90" s="516" t="s">
        <v>608</v>
      </c>
      <c r="H90" s="516"/>
      <c r="I90" s="516"/>
      <c r="J90" s="233" t="s">
        <v>174</v>
      </c>
      <c r="K90" s="514">
        <v>10000</v>
      </c>
      <c r="L90" s="515"/>
      <c r="M90" s="10"/>
    </row>
    <row r="91" spans="2:14" ht="6" customHeight="1" thickBot="1" x14ac:dyDescent="0.3">
      <c r="B91" s="5"/>
      <c r="C91" s="19"/>
      <c r="D91" s="52"/>
      <c r="E91" s="151"/>
      <c r="F91" s="151"/>
      <c r="G91" s="151"/>
      <c r="H91" s="151"/>
      <c r="I91" s="151"/>
      <c r="J91" s="151"/>
      <c r="K91" s="151"/>
      <c r="L91" s="152"/>
      <c r="M91" s="10"/>
    </row>
    <row r="92" spans="2:14" ht="15.75" customHeight="1" thickBot="1" x14ac:dyDescent="0.3">
      <c r="B92" s="5"/>
      <c r="C92" s="46"/>
      <c r="D92" s="46"/>
      <c r="E92" s="46"/>
      <c r="F92" s="46"/>
      <c r="G92" s="46"/>
      <c r="H92" s="46"/>
      <c r="I92" s="46"/>
      <c r="J92" s="46"/>
      <c r="K92" s="46"/>
      <c r="L92" s="46"/>
      <c r="M92" s="10"/>
      <c r="N92" s="46"/>
    </row>
    <row r="93" spans="2:14" ht="15" customHeight="1" x14ac:dyDescent="0.25">
      <c r="B93" s="5"/>
      <c r="C93" s="140"/>
      <c r="D93" s="7" t="s">
        <v>42</v>
      </c>
      <c r="E93" s="8"/>
      <c r="F93" s="8"/>
      <c r="G93" s="8"/>
      <c r="H93" s="8"/>
      <c r="I93" s="8"/>
      <c r="J93" s="8"/>
      <c r="K93" s="8"/>
      <c r="L93" s="142"/>
      <c r="M93" s="27"/>
      <c r="N93" s="46"/>
    </row>
    <row r="94" spans="2:14" ht="6.75" customHeight="1" thickBot="1" x14ac:dyDescent="0.3">
      <c r="B94" s="5"/>
      <c r="C94" s="24"/>
      <c r="D94" s="25"/>
      <c r="E94" s="25"/>
      <c r="F94" s="25"/>
      <c r="G94" s="25"/>
      <c r="H94" s="25"/>
      <c r="I94" s="25"/>
      <c r="J94" s="25"/>
      <c r="K94" s="25"/>
      <c r="L94" s="27"/>
      <c r="M94" s="27"/>
      <c r="N94" s="46"/>
    </row>
    <row r="95" spans="2:14" s="50" customFormat="1" ht="16.5" customHeight="1" x14ac:dyDescent="0.25">
      <c r="B95" s="47"/>
      <c r="C95" s="36"/>
      <c r="D95" s="350" t="s">
        <v>74</v>
      </c>
      <c r="E95" s="351"/>
      <c r="F95" s="317" t="s">
        <v>82</v>
      </c>
      <c r="G95" s="319" t="s">
        <v>83</v>
      </c>
      <c r="H95" s="366"/>
      <c r="I95" s="367"/>
      <c r="J95" s="317" t="s">
        <v>38</v>
      </c>
      <c r="K95" s="317"/>
      <c r="L95" s="348"/>
      <c r="M95" s="49"/>
    </row>
    <row r="96" spans="2:14" s="50" customFormat="1" ht="17.25" customHeight="1" x14ac:dyDescent="0.25">
      <c r="B96" s="47"/>
      <c r="C96" s="36"/>
      <c r="D96" s="135" t="s">
        <v>39</v>
      </c>
      <c r="E96" s="132" t="s">
        <v>40</v>
      </c>
      <c r="F96" s="318"/>
      <c r="G96" s="321"/>
      <c r="H96" s="368"/>
      <c r="I96" s="369"/>
      <c r="J96" s="3" t="s">
        <v>43</v>
      </c>
      <c r="K96" s="3" t="s">
        <v>44</v>
      </c>
      <c r="L96" s="4" t="s">
        <v>45</v>
      </c>
      <c r="M96" s="49"/>
    </row>
    <row r="97" spans="2:14" ht="18" customHeight="1" thickBot="1" x14ac:dyDescent="0.3">
      <c r="B97" s="5"/>
      <c r="C97" s="24"/>
      <c r="D97" s="59"/>
      <c r="E97" s="60"/>
      <c r="F97" s="61"/>
      <c r="G97" s="376"/>
      <c r="H97" s="377"/>
      <c r="I97" s="378"/>
      <c r="J97" s="62"/>
      <c r="K97" s="121"/>
      <c r="L97" s="63"/>
      <c r="M97" s="10"/>
    </row>
    <row r="98" spans="2:14" ht="6" customHeight="1" thickBot="1" x14ac:dyDescent="0.3">
      <c r="B98" s="5"/>
      <c r="C98" s="34"/>
      <c r="D98" s="153"/>
      <c r="E98" s="20"/>
      <c r="F98" s="154"/>
      <c r="G98" s="155"/>
      <c r="H98" s="155"/>
      <c r="I98" s="155"/>
      <c r="J98" s="155"/>
      <c r="K98" s="155"/>
      <c r="L98" s="156"/>
      <c r="M98" s="27"/>
      <c r="N98" s="46"/>
    </row>
    <row r="99" spans="2:14" ht="13.5" customHeight="1" thickBot="1" x14ac:dyDescent="0.3">
      <c r="B99" s="5"/>
      <c r="C99" s="25"/>
      <c r="D99" s="157"/>
      <c r="E99" s="26"/>
      <c r="F99" s="158"/>
      <c r="G99" s="159"/>
      <c r="H99" s="159"/>
      <c r="I99" s="159"/>
      <c r="J99" s="159"/>
      <c r="K99" s="159"/>
      <c r="L99" s="159"/>
      <c r="M99" s="27"/>
      <c r="N99" s="46"/>
    </row>
    <row r="100" spans="2:14" ht="15" customHeight="1" x14ac:dyDescent="0.25">
      <c r="B100" s="5"/>
      <c r="C100" s="140"/>
      <c r="D100" s="7" t="s">
        <v>46</v>
      </c>
      <c r="E100" s="8"/>
      <c r="F100" s="8"/>
      <c r="G100" s="8"/>
      <c r="H100" s="8"/>
      <c r="I100" s="8"/>
      <c r="J100" s="8"/>
      <c r="K100" s="8"/>
      <c r="L100" s="142"/>
      <c r="M100" s="27"/>
      <c r="N100" s="46"/>
    </row>
    <row r="101" spans="2:14" ht="5.25" customHeight="1" thickBot="1" x14ac:dyDescent="0.3">
      <c r="B101" s="5"/>
      <c r="C101" s="24"/>
      <c r="D101" s="25"/>
      <c r="E101" s="25"/>
      <c r="F101" s="25"/>
      <c r="G101" s="25"/>
      <c r="H101" s="25"/>
      <c r="I101" s="25"/>
      <c r="J101" s="25"/>
      <c r="K101" s="25"/>
      <c r="L101" s="27"/>
      <c r="M101" s="27"/>
      <c r="N101" s="46"/>
    </row>
    <row r="102" spans="2:14" s="50" customFormat="1" ht="15" customHeight="1" x14ac:dyDescent="0.25">
      <c r="B102" s="47"/>
      <c r="C102" s="36"/>
      <c r="D102" s="350" t="s">
        <v>74</v>
      </c>
      <c r="E102" s="351"/>
      <c r="F102" s="317" t="s">
        <v>82</v>
      </c>
      <c r="G102" s="319" t="s">
        <v>83</v>
      </c>
      <c r="H102" s="366"/>
      <c r="I102" s="367"/>
      <c r="J102" s="317" t="s">
        <v>38</v>
      </c>
      <c r="K102" s="317"/>
      <c r="L102" s="348"/>
      <c r="M102" s="49"/>
    </row>
    <row r="103" spans="2:14" s="50" customFormat="1" ht="23.25" customHeight="1" x14ac:dyDescent="0.25">
      <c r="B103" s="47"/>
      <c r="C103" s="36"/>
      <c r="D103" s="135" t="s">
        <v>39</v>
      </c>
      <c r="E103" s="132" t="s">
        <v>40</v>
      </c>
      <c r="F103" s="318"/>
      <c r="G103" s="321"/>
      <c r="H103" s="368"/>
      <c r="I103" s="369"/>
      <c r="J103" s="3" t="s">
        <v>43</v>
      </c>
      <c r="K103" s="3" t="s">
        <v>44</v>
      </c>
      <c r="L103" s="4" t="s">
        <v>45</v>
      </c>
      <c r="M103" s="49"/>
    </row>
    <row r="104" spans="2:14" ht="18" customHeight="1" thickBot="1" x14ac:dyDescent="0.3">
      <c r="B104" s="5"/>
      <c r="C104" s="24"/>
      <c r="D104" s="59"/>
      <c r="E104" s="60"/>
      <c r="F104" s="61"/>
      <c r="G104" s="376"/>
      <c r="H104" s="377"/>
      <c r="I104" s="378"/>
      <c r="J104" s="64"/>
      <c r="K104" s="64"/>
      <c r="L104" s="63"/>
      <c r="M104" s="10"/>
    </row>
    <row r="105" spans="2:14" ht="6" customHeight="1" thickBot="1" x14ac:dyDescent="0.3">
      <c r="B105" s="5"/>
      <c r="C105" s="24"/>
      <c r="D105" s="20"/>
      <c r="E105" s="131"/>
      <c r="F105" s="131"/>
      <c r="G105" s="131"/>
      <c r="H105" s="175"/>
      <c r="I105" s="175"/>
      <c r="J105" s="131"/>
      <c r="K105" s="131"/>
      <c r="L105" s="130"/>
      <c r="M105" s="27"/>
      <c r="N105" s="46"/>
    </row>
    <row r="106" spans="2:14" ht="15" customHeight="1" thickBot="1" x14ac:dyDescent="0.3">
      <c r="B106" s="5"/>
      <c r="C106" s="146"/>
      <c r="D106" s="146"/>
      <c r="E106" s="146"/>
      <c r="F106" s="146"/>
      <c r="G106" s="146"/>
      <c r="H106" s="146"/>
      <c r="I106" s="146"/>
      <c r="J106" s="146"/>
      <c r="K106" s="146"/>
      <c r="L106" s="146"/>
      <c r="M106" s="27"/>
      <c r="N106" s="46"/>
    </row>
    <row r="107" spans="2:14" ht="38.25" x14ac:dyDescent="0.25">
      <c r="B107" s="5"/>
      <c r="C107" s="6"/>
      <c r="D107" s="7" t="s">
        <v>85</v>
      </c>
      <c r="E107" s="8"/>
      <c r="F107" s="8"/>
      <c r="G107" s="177"/>
      <c r="H107" s="177"/>
      <c r="I107" s="9"/>
      <c r="J107" s="119" t="s">
        <v>47</v>
      </c>
      <c r="K107" s="119" t="s">
        <v>48</v>
      </c>
      <c r="L107" s="120" t="s">
        <v>49</v>
      </c>
      <c r="M107" s="10"/>
    </row>
    <row r="108" spans="2:14" ht="17.25" customHeight="1" x14ac:dyDescent="0.25">
      <c r="B108" s="5"/>
      <c r="C108" s="5"/>
      <c r="D108" s="12" t="s">
        <v>50</v>
      </c>
      <c r="E108" s="13"/>
      <c r="F108" s="13"/>
      <c r="G108" s="13"/>
      <c r="H108" s="13"/>
      <c r="I108" s="13"/>
      <c r="J108" s="14"/>
      <c r="K108" s="14">
        <v>387150.63</v>
      </c>
      <c r="L108" s="15">
        <f>J108+K108</f>
        <v>387150.63</v>
      </c>
      <c r="M108" s="10"/>
    </row>
    <row r="109" spans="2:14" ht="17.25" customHeight="1" x14ac:dyDescent="0.25">
      <c r="B109" s="5"/>
      <c r="C109" s="5"/>
      <c r="D109" s="12" t="s">
        <v>51</v>
      </c>
      <c r="E109" s="13"/>
      <c r="F109" s="13"/>
      <c r="G109" s="13"/>
      <c r="H109" s="13"/>
      <c r="I109" s="13"/>
      <c r="J109" s="14"/>
      <c r="K109" s="14"/>
      <c r="L109" s="15">
        <f t="shared" ref="L109:L118" si="0">J109+K109</f>
        <v>0</v>
      </c>
      <c r="M109" s="10"/>
    </row>
    <row r="110" spans="2:14" ht="17.25" customHeight="1" x14ac:dyDescent="0.25">
      <c r="B110" s="5"/>
      <c r="C110" s="5"/>
      <c r="D110" s="124" t="s">
        <v>52</v>
      </c>
      <c r="E110" s="136"/>
      <c r="F110" s="136"/>
      <c r="G110" s="136"/>
      <c r="H110" s="176"/>
      <c r="I110" s="176"/>
      <c r="J110" s="14"/>
      <c r="K110" s="14">
        <v>210782.02</v>
      </c>
      <c r="L110" s="15">
        <f t="shared" si="0"/>
        <v>210782.02</v>
      </c>
      <c r="M110" s="10"/>
    </row>
    <row r="111" spans="2:14" ht="17.25" customHeight="1" x14ac:dyDescent="0.25">
      <c r="B111" s="5"/>
      <c r="C111" s="5"/>
      <c r="D111" s="12" t="s">
        <v>53</v>
      </c>
      <c r="E111" s="13"/>
      <c r="F111" s="13"/>
      <c r="G111" s="13"/>
      <c r="H111" s="13"/>
      <c r="I111" s="13"/>
      <c r="J111" s="14"/>
      <c r="K111" s="14"/>
      <c r="L111" s="15">
        <f t="shared" si="0"/>
        <v>0</v>
      </c>
      <c r="M111" s="10"/>
    </row>
    <row r="112" spans="2:14" ht="17.25" customHeight="1" x14ac:dyDescent="0.25">
      <c r="B112" s="5"/>
      <c r="C112" s="5"/>
      <c r="D112" s="12" t="s">
        <v>54</v>
      </c>
      <c r="E112" s="13"/>
      <c r="F112" s="13"/>
      <c r="G112" s="13"/>
      <c r="H112" s="13"/>
      <c r="I112" s="13"/>
      <c r="J112" s="14"/>
      <c r="K112" s="14">
        <v>31623.62</v>
      </c>
      <c r="L112" s="15">
        <f t="shared" si="0"/>
        <v>31623.62</v>
      </c>
      <c r="M112" s="10"/>
    </row>
    <row r="113" spans="2:14" ht="17.25" customHeight="1" x14ac:dyDescent="0.25">
      <c r="B113" s="5"/>
      <c r="C113" s="5"/>
      <c r="D113" s="124" t="s">
        <v>55</v>
      </c>
      <c r="E113" s="136"/>
      <c r="F113" s="136"/>
      <c r="G113" s="136"/>
      <c r="H113" s="176"/>
      <c r="I113" s="176"/>
      <c r="J113" s="14"/>
      <c r="K113" s="14"/>
      <c r="L113" s="15">
        <f t="shared" si="0"/>
        <v>0</v>
      </c>
      <c r="M113" s="10"/>
    </row>
    <row r="114" spans="2:14" ht="17.25" customHeight="1" x14ac:dyDescent="0.25">
      <c r="B114" s="5"/>
      <c r="C114" s="5"/>
      <c r="D114" s="124" t="s">
        <v>56</v>
      </c>
      <c r="E114" s="136"/>
      <c r="F114" s="136"/>
      <c r="G114" s="136"/>
      <c r="H114" s="176"/>
      <c r="I114" s="176"/>
      <c r="J114" s="14"/>
      <c r="K114" s="14">
        <v>86033.48</v>
      </c>
      <c r="L114" s="15">
        <f t="shared" si="0"/>
        <v>86033.48</v>
      </c>
      <c r="M114" s="10"/>
    </row>
    <row r="115" spans="2:14" ht="17.25" customHeight="1" x14ac:dyDescent="0.25">
      <c r="B115" s="5"/>
      <c r="C115" s="5"/>
      <c r="D115" s="124" t="s">
        <v>57</v>
      </c>
      <c r="E115" s="136"/>
      <c r="F115" s="136"/>
      <c r="G115" s="136"/>
      <c r="H115" s="176"/>
      <c r="I115" s="176"/>
      <c r="J115" s="14"/>
      <c r="K115" s="14">
        <v>17206.7</v>
      </c>
      <c r="L115" s="15">
        <f t="shared" si="0"/>
        <v>17206.7</v>
      </c>
      <c r="M115" s="10"/>
    </row>
    <row r="116" spans="2:14" ht="17.25" customHeight="1" x14ac:dyDescent="0.25">
      <c r="B116" s="5"/>
      <c r="C116" s="5"/>
      <c r="D116" s="124" t="s">
        <v>58</v>
      </c>
      <c r="E116" s="136"/>
      <c r="F116" s="136"/>
      <c r="G116" s="136"/>
      <c r="H116" s="176"/>
      <c r="I116" s="176"/>
      <c r="J116" s="14"/>
      <c r="K116" s="14">
        <v>8603.35</v>
      </c>
      <c r="L116" s="15">
        <f t="shared" si="0"/>
        <v>8603.35</v>
      </c>
      <c r="M116" s="10"/>
    </row>
    <row r="117" spans="2:14" ht="17.25" customHeight="1" x14ac:dyDescent="0.25">
      <c r="B117" s="5"/>
      <c r="C117" s="5"/>
      <c r="D117" s="124" t="s">
        <v>59</v>
      </c>
      <c r="E117" s="136"/>
      <c r="F117" s="136"/>
      <c r="G117" s="136"/>
      <c r="H117" s="176"/>
      <c r="I117" s="176"/>
      <c r="J117" s="16"/>
      <c r="K117" s="14"/>
      <c r="L117" s="15">
        <f t="shared" si="0"/>
        <v>0</v>
      </c>
      <c r="M117" s="10"/>
    </row>
    <row r="118" spans="2:14" ht="17.25" customHeight="1" x14ac:dyDescent="0.25">
      <c r="B118" s="5"/>
      <c r="C118" s="5"/>
      <c r="D118" s="124" t="s">
        <v>60</v>
      </c>
      <c r="E118" s="136"/>
      <c r="F118" s="136"/>
      <c r="G118" s="136"/>
      <c r="H118" s="176"/>
      <c r="I118" s="176"/>
      <c r="J118" s="16"/>
      <c r="K118" s="14"/>
      <c r="L118" s="15">
        <f t="shared" si="0"/>
        <v>0</v>
      </c>
      <c r="M118" s="10"/>
    </row>
    <row r="119" spans="2:14" ht="17.25" customHeight="1" x14ac:dyDescent="0.25">
      <c r="B119" s="5"/>
      <c r="C119" s="5"/>
      <c r="D119" s="17" t="s">
        <v>2</v>
      </c>
      <c r="E119" s="2"/>
      <c r="F119" s="2"/>
      <c r="G119" s="2"/>
      <c r="H119" s="2"/>
      <c r="I119" s="2"/>
      <c r="J119" s="18"/>
      <c r="K119" s="18">
        <f>SUM(K108:K118)</f>
        <v>741399.79999999993</v>
      </c>
      <c r="L119" s="55">
        <f>SUM(L108:L118)</f>
        <v>741399.79999999993</v>
      </c>
      <c r="M119" s="10"/>
    </row>
    <row r="120" spans="2:14" ht="15" customHeight="1" thickBot="1" x14ac:dyDescent="0.3">
      <c r="B120" s="5"/>
      <c r="C120" s="19"/>
      <c r="D120" s="20"/>
      <c r="E120" s="21"/>
      <c r="F120" s="21"/>
      <c r="G120" s="21"/>
      <c r="H120" s="21"/>
      <c r="I120" s="21"/>
      <c r="J120" s="22"/>
      <c r="K120" s="22"/>
      <c r="L120" s="23"/>
      <c r="M120" s="10"/>
    </row>
    <row r="121" spans="2:14" ht="15.75" customHeight="1" thickBot="1" x14ac:dyDescent="0.3">
      <c r="B121" s="5"/>
      <c r="C121" s="46"/>
      <c r="D121" s="46"/>
      <c r="E121" s="46"/>
      <c r="F121" s="46"/>
      <c r="G121" s="46"/>
      <c r="H121" s="46"/>
      <c r="I121" s="46"/>
      <c r="J121" s="46"/>
      <c r="K121" s="46"/>
      <c r="L121" s="46"/>
      <c r="M121" s="10"/>
      <c r="N121" s="46"/>
    </row>
    <row r="122" spans="2:14" s="40" customFormat="1" x14ac:dyDescent="0.25">
      <c r="B122" s="36"/>
      <c r="C122" s="147"/>
      <c r="D122" s="7" t="s">
        <v>86</v>
      </c>
      <c r="E122" s="148"/>
      <c r="F122" s="148"/>
      <c r="G122" s="7"/>
      <c r="H122" s="7"/>
      <c r="I122" s="7"/>
      <c r="J122" s="7"/>
      <c r="K122" s="7"/>
      <c r="L122" s="149"/>
      <c r="M122" s="39"/>
      <c r="N122" s="1"/>
    </row>
    <row r="123" spans="2:14" s="28" customFormat="1" ht="17.25" customHeight="1" x14ac:dyDescent="0.25">
      <c r="B123" s="24"/>
      <c r="C123" s="24"/>
      <c r="D123" s="25"/>
      <c r="E123" s="26"/>
      <c r="F123" s="26"/>
      <c r="G123" s="26"/>
      <c r="H123" s="26"/>
      <c r="I123" s="26"/>
      <c r="J123" s="26"/>
      <c r="K123" s="26"/>
      <c r="L123" s="160" t="s">
        <v>38</v>
      </c>
      <c r="M123" s="27"/>
      <c r="N123" s="25"/>
    </row>
    <row r="124" spans="2:14" s="28" customFormat="1" ht="17.25" customHeight="1" x14ac:dyDescent="0.25">
      <c r="B124" s="24"/>
      <c r="C124" s="24"/>
      <c r="D124" s="137" t="s">
        <v>61</v>
      </c>
      <c r="E124" s="138"/>
      <c r="F124" s="138"/>
      <c r="G124" s="138"/>
      <c r="H124" s="172"/>
      <c r="I124" s="172"/>
      <c r="J124" s="138"/>
      <c r="K124" s="139"/>
      <c r="L124" s="15">
        <v>37069.99</v>
      </c>
      <c r="M124" s="27"/>
      <c r="N124" s="25"/>
    </row>
    <row r="125" spans="2:14" s="28" customFormat="1" ht="17.25" customHeight="1" x14ac:dyDescent="0.25">
      <c r="B125" s="24"/>
      <c r="C125" s="24"/>
      <c r="D125" s="32" t="s">
        <v>62</v>
      </c>
      <c r="E125" s="138"/>
      <c r="F125" s="138"/>
      <c r="G125" s="138"/>
      <c r="H125" s="172"/>
      <c r="I125" s="172"/>
      <c r="J125" s="138"/>
      <c r="K125" s="138"/>
      <c r="L125" s="15"/>
      <c r="M125" s="27"/>
      <c r="N125" s="25"/>
    </row>
    <row r="126" spans="2:14" s="28" customFormat="1" ht="14.25" customHeight="1" x14ac:dyDescent="0.25">
      <c r="B126" s="24"/>
      <c r="C126" s="24"/>
      <c r="D126" s="33" t="s">
        <v>2</v>
      </c>
      <c r="E126" s="138"/>
      <c r="F126" s="138"/>
      <c r="G126" s="138"/>
      <c r="H126" s="172"/>
      <c r="I126" s="172"/>
      <c r="J126" s="138"/>
      <c r="K126" s="138"/>
      <c r="L126" s="57">
        <f>L124+L125</f>
        <v>37069.99</v>
      </c>
      <c r="M126" s="27"/>
      <c r="N126" s="25"/>
    </row>
    <row r="127" spans="2:14" s="28" customFormat="1" ht="14.25" customHeight="1" thickBot="1" x14ac:dyDescent="0.3">
      <c r="B127" s="24"/>
      <c r="C127" s="34"/>
      <c r="D127" s="20"/>
      <c r="E127" s="20"/>
      <c r="F127" s="22"/>
      <c r="G127" s="22"/>
      <c r="H127" s="22"/>
      <c r="I127" s="22"/>
      <c r="J127" s="22"/>
      <c r="K127" s="22"/>
      <c r="L127" s="35"/>
      <c r="M127" s="27"/>
    </row>
    <row r="128" spans="2:14" s="28" customFormat="1" ht="15" customHeight="1" thickBot="1" x14ac:dyDescent="0.3">
      <c r="B128" s="24"/>
      <c r="C128" s="25"/>
      <c r="D128" s="25"/>
      <c r="E128" s="25"/>
      <c r="F128" s="25"/>
      <c r="G128" s="25"/>
      <c r="H128" s="25"/>
      <c r="I128" s="25"/>
      <c r="J128" s="25"/>
      <c r="K128" s="25"/>
      <c r="L128" s="25"/>
      <c r="M128" s="27"/>
      <c r="N128" s="25"/>
    </row>
    <row r="129" spans="2:14" s="28" customFormat="1" ht="15" customHeight="1" x14ac:dyDescent="0.25">
      <c r="B129" s="24"/>
      <c r="C129" s="140"/>
      <c r="D129" s="65" t="s">
        <v>63</v>
      </c>
      <c r="E129" s="8"/>
      <c r="F129" s="8"/>
      <c r="G129" s="8"/>
      <c r="H129" s="8"/>
      <c r="I129" s="8"/>
      <c r="J129" s="323" t="s">
        <v>38</v>
      </c>
      <c r="K129" s="324"/>
      <c r="L129" s="325"/>
      <c r="M129" s="27"/>
      <c r="N129" s="25"/>
    </row>
    <row r="130" spans="2:14" s="28" customFormat="1" ht="17.25" customHeight="1" x14ac:dyDescent="0.25">
      <c r="B130" s="24"/>
      <c r="C130" s="24"/>
      <c r="D130" s="305" t="s">
        <v>64</v>
      </c>
      <c r="E130" s="306"/>
      <c r="F130" s="307"/>
      <c r="G130" s="305" t="s">
        <v>75</v>
      </c>
      <c r="H130" s="306"/>
      <c r="I130" s="307"/>
      <c r="J130" s="3" t="s">
        <v>43</v>
      </c>
      <c r="K130" s="3" t="s">
        <v>44</v>
      </c>
      <c r="L130" s="4" t="s">
        <v>45</v>
      </c>
      <c r="M130" s="27"/>
      <c r="N130" s="25"/>
    </row>
    <row r="131" spans="2:14" s="40" customFormat="1" ht="17.25" customHeight="1" x14ac:dyDescent="0.25">
      <c r="B131" s="36"/>
      <c r="C131" s="36"/>
      <c r="D131" s="308" t="s">
        <v>65</v>
      </c>
      <c r="E131" s="309"/>
      <c r="F131" s="310"/>
      <c r="G131" s="379">
        <v>34</v>
      </c>
      <c r="H131" s="344"/>
      <c r="I131" s="380"/>
      <c r="J131" s="56">
        <f>SUM(L17:L50)</f>
        <v>1654110.2899999998</v>
      </c>
      <c r="K131" s="37"/>
      <c r="L131" s="38"/>
      <c r="M131" s="39"/>
      <c r="N131" s="1"/>
    </row>
    <row r="132" spans="2:14" s="28" customFormat="1" ht="17.25" customHeight="1" x14ac:dyDescent="0.25">
      <c r="B132" s="24"/>
      <c r="C132" s="24"/>
      <c r="D132" s="308" t="s">
        <v>66</v>
      </c>
      <c r="E132" s="309"/>
      <c r="F132" s="310"/>
      <c r="G132" s="379">
        <v>26</v>
      </c>
      <c r="H132" s="344"/>
      <c r="I132" s="380"/>
      <c r="J132" s="56">
        <f>SUM(K58:L90)</f>
        <v>1281103.42</v>
      </c>
      <c r="K132" s="42"/>
      <c r="L132" s="43"/>
      <c r="M132" s="27"/>
      <c r="N132" s="25"/>
    </row>
    <row r="133" spans="2:14" s="28" customFormat="1" ht="17.25" customHeight="1" x14ac:dyDescent="0.25">
      <c r="B133" s="24"/>
      <c r="C133" s="24"/>
      <c r="D133" s="308" t="s">
        <v>67</v>
      </c>
      <c r="E133" s="309"/>
      <c r="F133" s="310"/>
      <c r="G133" s="379"/>
      <c r="H133" s="344"/>
      <c r="I133" s="380"/>
      <c r="J133" s="56">
        <f>J97</f>
        <v>0</v>
      </c>
      <c r="K133" s="41"/>
      <c r="L133" s="15"/>
      <c r="M133" s="27"/>
      <c r="N133" s="25"/>
    </row>
    <row r="134" spans="2:14" s="28" customFormat="1" ht="17.25" customHeight="1" x14ac:dyDescent="0.25">
      <c r="B134" s="24"/>
      <c r="C134" s="24"/>
      <c r="D134" s="308" t="s">
        <v>68</v>
      </c>
      <c r="E134" s="309"/>
      <c r="F134" s="310"/>
      <c r="G134" s="379"/>
      <c r="H134" s="344"/>
      <c r="I134" s="380"/>
      <c r="J134" s="56">
        <f>J104</f>
        <v>0</v>
      </c>
      <c r="K134" s="41"/>
      <c r="L134" s="15"/>
      <c r="M134" s="27"/>
      <c r="N134" s="25"/>
    </row>
    <row r="135" spans="2:14" s="28" customFormat="1" ht="17.25" customHeight="1" x14ac:dyDescent="0.25">
      <c r="B135" s="24"/>
      <c r="C135" s="24"/>
      <c r="D135" s="308" t="s">
        <v>69</v>
      </c>
      <c r="E135" s="309"/>
      <c r="F135" s="310"/>
      <c r="G135" s="384"/>
      <c r="H135" s="385"/>
      <c r="I135" s="386"/>
      <c r="J135" s="56">
        <f>L126</f>
        <v>37069.99</v>
      </c>
      <c r="K135" s="42"/>
      <c r="L135" s="43"/>
      <c r="M135" s="27"/>
      <c r="N135" s="25"/>
    </row>
    <row r="136" spans="2:14" s="28" customFormat="1" ht="17.25" customHeight="1" x14ac:dyDescent="0.25">
      <c r="B136" s="24"/>
      <c r="C136" s="24"/>
      <c r="D136" s="308" t="s">
        <v>70</v>
      </c>
      <c r="E136" s="309"/>
      <c r="F136" s="310"/>
      <c r="G136" s="384"/>
      <c r="H136" s="385"/>
      <c r="I136" s="386"/>
      <c r="J136" s="42"/>
      <c r="K136" s="41"/>
      <c r="L136" s="15">
        <f>K119</f>
        <v>741399.79999999993</v>
      </c>
      <c r="M136" s="27"/>
      <c r="N136" s="25"/>
    </row>
    <row r="137" spans="2:14" s="28" customFormat="1" ht="17.25" customHeight="1" x14ac:dyDescent="0.25">
      <c r="B137" s="24"/>
      <c r="C137" s="24"/>
      <c r="D137" s="308" t="s">
        <v>71</v>
      </c>
      <c r="E137" s="309"/>
      <c r="F137" s="310"/>
      <c r="G137" s="379"/>
      <c r="H137" s="344"/>
      <c r="I137" s="380"/>
      <c r="J137" s="42"/>
      <c r="K137" s="42"/>
      <c r="L137" s="15"/>
      <c r="M137" s="27"/>
      <c r="N137" s="25"/>
    </row>
    <row r="138" spans="2:14" s="28" customFormat="1" ht="17.25" customHeight="1" x14ac:dyDescent="0.25">
      <c r="B138" s="24"/>
      <c r="C138" s="24"/>
      <c r="D138" s="305" t="s">
        <v>72</v>
      </c>
      <c r="E138" s="306"/>
      <c r="F138" s="307"/>
      <c r="G138" s="387">
        <f>G137+G134+G133+G132+G131</f>
        <v>60</v>
      </c>
      <c r="H138" s="388"/>
      <c r="I138" s="389"/>
      <c r="J138" s="14">
        <f>SUM(J131:J135)</f>
        <v>2972283.7</v>
      </c>
      <c r="K138" s="14">
        <f>K133+K134+K136</f>
        <v>0</v>
      </c>
      <c r="L138" s="15">
        <f>L133+L134+L136+L137</f>
        <v>741399.79999999993</v>
      </c>
      <c r="M138" s="27"/>
      <c r="N138" s="25"/>
    </row>
    <row r="139" spans="2:14" s="28" customFormat="1" ht="17.25" customHeight="1" thickBot="1" x14ac:dyDescent="0.3">
      <c r="B139" s="24"/>
      <c r="C139" s="34"/>
      <c r="D139" s="311" t="s">
        <v>73</v>
      </c>
      <c r="E139" s="312"/>
      <c r="F139" s="313"/>
      <c r="G139" s="381">
        <f>G138</f>
        <v>60</v>
      </c>
      <c r="H139" s="382"/>
      <c r="I139" s="383"/>
      <c r="J139" s="345">
        <f>J138+K138+L138</f>
        <v>3713683.5</v>
      </c>
      <c r="K139" s="346"/>
      <c r="L139" s="347"/>
      <c r="M139" s="27"/>
      <c r="N139" s="25"/>
    </row>
    <row r="140" spans="2:14" ht="13.5" thickBot="1" x14ac:dyDescent="0.3">
      <c r="B140" s="19"/>
      <c r="C140" s="52"/>
      <c r="D140" s="52"/>
      <c r="E140" s="52"/>
      <c r="F140" s="52"/>
      <c r="G140" s="52"/>
      <c r="H140" s="52"/>
      <c r="I140" s="52"/>
      <c r="J140" s="52"/>
      <c r="K140" s="52"/>
      <c r="L140" s="52"/>
      <c r="M140" s="53"/>
      <c r="N140" s="46"/>
    </row>
  </sheetData>
  <mergeCells count="146">
    <mergeCell ref="E83:F83"/>
    <mergeCell ref="E84:F84"/>
    <mergeCell ref="E85:F85"/>
    <mergeCell ref="E86:F86"/>
    <mergeCell ref="E87:F87"/>
    <mergeCell ref="E88:F88"/>
    <mergeCell ref="E89:F89"/>
    <mergeCell ref="E90:F90"/>
    <mergeCell ref="C83:C84"/>
    <mergeCell ref="C85:C86"/>
    <mergeCell ref="D83:D84"/>
    <mergeCell ref="D85:D86"/>
    <mergeCell ref="D64:D66"/>
    <mergeCell ref="J64:J66"/>
    <mergeCell ref="K64:L66"/>
    <mergeCell ref="D69:D70"/>
    <mergeCell ref="E69:F69"/>
    <mergeCell ref="E70:F70"/>
    <mergeCell ref="E68:F68"/>
    <mergeCell ref="K68:L68"/>
    <mergeCell ref="J69:J70"/>
    <mergeCell ref="K69:L70"/>
    <mergeCell ref="E67:F67"/>
    <mergeCell ref="K67:L67"/>
    <mergeCell ref="G69:I70"/>
    <mergeCell ref="G67:I67"/>
    <mergeCell ref="G68:I68"/>
    <mergeCell ref="E65:F65"/>
    <mergeCell ref="E66:F66"/>
    <mergeCell ref="J139:L139"/>
    <mergeCell ref="E82:F82"/>
    <mergeCell ref="K82:L82"/>
    <mergeCell ref="D95:E95"/>
    <mergeCell ref="F95:F96"/>
    <mergeCell ref="J95:L95"/>
    <mergeCell ref="D102:E102"/>
    <mergeCell ref="F102:F103"/>
    <mergeCell ref="J102:L102"/>
    <mergeCell ref="D131:F131"/>
    <mergeCell ref="D132:F132"/>
    <mergeCell ref="D133:F133"/>
    <mergeCell ref="D135:F135"/>
    <mergeCell ref="D136:F136"/>
    <mergeCell ref="D137:F137"/>
    <mergeCell ref="D138:F138"/>
    <mergeCell ref="D139:F139"/>
    <mergeCell ref="D130:F130"/>
    <mergeCell ref="D134:F134"/>
    <mergeCell ref="G135:I135"/>
    <mergeCell ref="G136:I136"/>
    <mergeCell ref="G137:I137"/>
    <mergeCell ref="G138:I138"/>
    <mergeCell ref="G139:I139"/>
    <mergeCell ref="E78:F78"/>
    <mergeCell ref="K78:L78"/>
    <mergeCell ref="E79:F79"/>
    <mergeCell ref="K79:L79"/>
    <mergeCell ref="E80:F80"/>
    <mergeCell ref="J129:L129"/>
    <mergeCell ref="K80:L80"/>
    <mergeCell ref="E81:F81"/>
    <mergeCell ref="K81:L81"/>
    <mergeCell ref="G81:I81"/>
    <mergeCell ref="G82:I82"/>
    <mergeCell ref="G95:I96"/>
    <mergeCell ref="G97:I97"/>
    <mergeCell ref="G102:I103"/>
    <mergeCell ref="G104:I104"/>
    <mergeCell ref="K83:L84"/>
    <mergeCell ref="K85:L86"/>
    <mergeCell ref="K87:L87"/>
    <mergeCell ref="K88:L88"/>
    <mergeCell ref="K89:L89"/>
    <mergeCell ref="K90:L90"/>
    <mergeCell ref="G90:I90"/>
    <mergeCell ref="J83:J84"/>
    <mergeCell ref="J85:J86"/>
    <mergeCell ref="E76:F76"/>
    <mergeCell ref="K76:L76"/>
    <mergeCell ref="E77:F77"/>
    <mergeCell ref="K77:L77"/>
    <mergeCell ref="E61:F61"/>
    <mergeCell ref="E62:F62"/>
    <mergeCell ref="K61:L61"/>
    <mergeCell ref="K62:L62"/>
    <mergeCell ref="E64:F64"/>
    <mergeCell ref="E63:F63"/>
    <mergeCell ref="K63:L63"/>
    <mergeCell ref="E71:F71"/>
    <mergeCell ref="E73:F73"/>
    <mergeCell ref="K73:L73"/>
    <mergeCell ref="E74:F74"/>
    <mergeCell ref="K74:L74"/>
    <mergeCell ref="E75:F75"/>
    <mergeCell ref="K75:L75"/>
    <mergeCell ref="K71:L71"/>
    <mergeCell ref="E72:F72"/>
    <mergeCell ref="K72:L72"/>
    <mergeCell ref="G62:I62"/>
    <mergeCell ref="G63:I63"/>
    <mergeCell ref="G64:I66"/>
    <mergeCell ref="D58:D60"/>
    <mergeCell ref="E58:F58"/>
    <mergeCell ref="J58:J60"/>
    <mergeCell ref="C3:L5"/>
    <mergeCell ref="D15:E15"/>
    <mergeCell ref="F15:F16"/>
    <mergeCell ref="G15:G16"/>
    <mergeCell ref="J15:J16"/>
    <mergeCell ref="K15:K16"/>
    <mergeCell ref="L15:L16"/>
    <mergeCell ref="D56:F56"/>
    <mergeCell ref="J56:J57"/>
    <mergeCell ref="K56:L57"/>
    <mergeCell ref="E57:F57"/>
    <mergeCell ref="J8:K8"/>
    <mergeCell ref="J9:K9"/>
    <mergeCell ref="J10:K10"/>
    <mergeCell ref="J11:K11"/>
    <mergeCell ref="E59:F59"/>
    <mergeCell ref="E60:F60"/>
    <mergeCell ref="K58:L60"/>
    <mergeCell ref="H15:I16"/>
    <mergeCell ref="G56:I57"/>
    <mergeCell ref="G58:I60"/>
    <mergeCell ref="G130:I130"/>
    <mergeCell ref="G131:I131"/>
    <mergeCell ref="G132:I132"/>
    <mergeCell ref="G133:I133"/>
    <mergeCell ref="G134:I134"/>
    <mergeCell ref="G61:I61"/>
    <mergeCell ref="G76:I76"/>
    <mergeCell ref="G77:I77"/>
    <mergeCell ref="G78:I78"/>
    <mergeCell ref="G79:I79"/>
    <mergeCell ref="G80:I80"/>
    <mergeCell ref="G71:I71"/>
    <mergeCell ref="G72:I72"/>
    <mergeCell ref="G73:I73"/>
    <mergeCell ref="G74:I74"/>
    <mergeCell ref="G75:I75"/>
    <mergeCell ref="G83:I84"/>
    <mergeCell ref="G85:I86"/>
    <mergeCell ref="G87:I87"/>
    <mergeCell ref="G88:I88"/>
    <mergeCell ref="G89:I89"/>
  </mergeCells>
  <printOptions horizontalCentered="1"/>
  <pageMargins left="0.39370078740157483" right="0.39370078740157483" top="0.39370078740157483" bottom="0.59055118110236227" header="0" footer="0"/>
  <pageSetup paperSize="9" scale="3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4">
    <pageSetUpPr fitToPage="1"/>
  </sheetPr>
  <dimension ref="B1:N5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25</v>
      </c>
      <c r="F8" s="48"/>
      <c r="G8" s="1" t="s">
        <v>32</v>
      </c>
      <c r="H8" s="1"/>
      <c r="I8" s="1"/>
      <c r="J8" s="500" t="s">
        <v>989</v>
      </c>
      <c r="K8" s="500"/>
      <c r="L8" s="48"/>
      <c r="M8" s="49"/>
    </row>
    <row r="9" spans="2:13" s="50" customFormat="1" x14ac:dyDescent="0.25">
      <c r="B9" s="47"/>
      <c r="C9" s="392" t="s">
        <v>77</v>
      </c>
      <c r="D9" s="392"/>
      <c r="E9" s="393">
        <v>1960253</v>
      </c>
      <c r="G9" s="1" t="s">
        <v>34</v>
      </c>
      <c r="H9" s="1"/>
      <c r="I9" s="1"/>
      <c r="J9" s="344" t="s">
        <v>990</v>
      </c>
      <c r="K9" s="344"/>
      <c r="L9" s="48"/>
      <c r="M9" s="49"/>
    </row>
    <row r="10" spans="2:13" s="50" customFormat="1" x14ac:dyDescent="0.25">
      <c r="B10" s="47"/>
      <c r="C10" s="392"/>
      <c r="D10" s="392"/>
      <c r="E10" s="394"/>
      <c r="F10" s="48" t="s">
        <v>33</v>
      </c>
      <c r="G10" s="1" t="s">
        <v>35</v>
      </c>
      <c r="H10" s="1"/>
      <c r="I10" s="1"/>
      <c r="J10" s="344">
        <v>484</v>
      </c>
      <c r="K10" s="344"/>
      <c r="L10" s="48"/>
      <c r="M10" s="49"/>
    </row>
    <row r="11" spans="2:13" s="50" customFormat="1" x14ac:dyDescent="0.25">
      <c r="B11" s="47"/>
      <c r="C11" s="48"/>
      <c r="D11" s="48"/>
      <c r="E11" s="48"/>
      <c r="F11" s="48"/>
      <c r="G11" s="1" t="s">
        <v>36</v>
      </c>
      <c r="H11" s="1"/>
      <c r="I11" s="1"/>
      <c r="J11" s="344">
        <v>8290036419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35" t="s">
        <v>79</v>
      </c>
      <c r="E16" s="54" t="s">
        <v>80</v>
      </c>
      <c r="F16" s="318"/>
      <c r="G16" s="318"/>
      <c r="H16" s="321"/>
      <c r="I16" s="369"/>
      <c r="J16" s="391"/>
      <c r="K16" s="396"/>
      <c r="L16" s="398"/>
      <c r="M16" s="10"/>
    </row>
    <row r="17" spans="2:14" ht="30" customHeight="1" x14ac:dyDescent="0.25">
      <c r="B17" s="5"/>
      <c r="C17" s="5"/>
      <c r="D17" s="84" t="s">
        <v>1098</v>
      </c>
      <c r="E17" s="127" t="s">
        <v>1099</v>
      </c>
      <c r="F17" s="66">
        <v>29</v>
      </c>
      <c r="G17" s="66" t="s">
        <v>1268</v>
      </c>
      <c r="H17" s="222">
        <v>7</v>
      </c>
      <c r="I17" s="66" t="s">
        <v>1267</v>
      </c>
      <c r="J17" s="66" t="s">
        <v>494</v>
      </c>
      <c r="K17" s="66" t="s">
        <v>845</v>
      </c>
      <c r="L17" s="240">
        <v>762461</v>
      </c>
      <c r="M17" s="10"/>
    </row>
    <row r="18" spans="2:14" ht="30" customHeight="1" thickBot="1" x14ac:dyDescent="0.3">
      <c r="B18" s="5"/>
      <c r="C18" s="5"/>
      <c r="D18" s="85" t="s">
        <v>1100</v>
      </c>
      <c r="E18" s="86" t="s">
        <v>1101</v>
      </c>
      <c r="F18" s="76">
        <v>47</v>
      </c>
      <c r="G18" s="76" t="s">
        <v>1268</v>
      </c>
      <c r="H18" s="225">
        <v>7</v>
      </c>
      <c r="I18" s="76" t="s">
        <v>1267</v>
      </c>
      <c r="J18" s="211" t="s">
        <v>494</v>
      </c>
      <c r="K18" s="211" t="s">
        <v>845</v>
      </c>
      <c r="L18" s="228">
        <v>786138.87</v>
      </c>
      <c r="M18" s="10"/>
    </row>
    <row r="19" spans="2:14" ht="6" customHeight="1" thickBot="1" x14ac:dyDescent="0.3">
      <c r="B19" s="5"/>
      <c r="C19" s="5"/>
      <c r="D19" s="46"/>
      <c r="E19" s="133"/>
      <c r="F19" s="133"/>
      <c r="G19" s="133"/>
      <c r="H19" s="174"/>
      <c r="I19" s="174"/>
      <c r="J19" s="133"/>
      <c r="K19" s="133"/>
      <c r="L19" s="145"/>
      <c r="M19" s="10"/>
    </row>
    <row r="20" spans="2:14" ht="15" customHeight="1" thickBot="1" x14ac:dyDescent="0.3">
      <c r="B20" s="5"/>
      <c r="C20" s="146"/>
      <c r="D20" s="146"/>
      <c r="E20" s="146"/>
      <c r="F20" s="146"/>
      <c r="G20" s="146"/>
      <c r="H20" s="146"/>
      <c r="I20" s="146"/>
      <c r="J20" s="146"/>
      <c r="K20" s="146"/>
      <c r="L20" s="146"/>
      <c r="M20" s="27"/>
      <c r="N20" s="46"/>
    </row>
    <row r="21" spans="2:14" ht="38.25" x14ac:dyDescent="0.25">
      <c r="B21" s="5"/>
      <c r="C21" s="6"/>
      <c r="D21" s="7" t="s">
        <v>121</v>
      </c>
      <c r="E21" s="8"/>
      <c r="F21" s="8"/>
      <c r="G21" s="177"/>
      <c r="H21" s="177"/>
      <c r="I21" s="9"/>
      <c r="J21" s="119" t="s">
        <v>47</v>
      </c>
      <c r="K21" s="119" t="s">
        <v>48</v>
      </c>
      <c r="L21" s="120" t="s">
        <v>49</v>
      </c>
      <c r="M21" s="10"/>
    </row>
    <row r="22" spans="2:14" ht="17.25" customHeight="1" x14ac:dyDescent="0.25">
      <c r="B22" s="5"/>
      <c r="C22" s="5"/>
      <c r="D22" s="12" t="s">
        <v>50</v>
      </c>
      <c r="E22" s="13"/>
      <c r="F22" s="13"/>
      <c r="G22" s="13"/>
      <c r="H22" s="13"/>
      <c r="I22" s="13"/>
      <c r="J22" s="14"/>
      <c r="K22" s="14">
        <v>204724.43</v>
      </c>
      <c r="L22" s="15">
        <f>J22+K22</f>
        <v>204724.43</v>
      </c>
      <c r="M22" s="10"/>
    </row>
    <row r="23" spans="2:14" ht="17.25" customHeight="1" x14ac:dyDescent="0.25">
      <c r="B23" s="5"/>
      <c r="C23" s="5"/>
      <c r="D23" s="12" t="s">
        <v>51</v>
      </c>
      <c r="E23" s="13"/>
      <c r="F23" s="13"/>
      <c r="G23" s="13"/>
      <c r="H23" s="13"/>
      <c r="I23" s="13"/>
      <c r="J23" s="14"/>
      <c r="K23" s="14"/>
      <c r="L23" s="15">
        <f t="shared" ref="L23:L32" si="0">J23+K23</f>
        <v>0</v>
      </c>
      <c r="M23" s="10"/>
    </row>
    <row r="24" spans="2:14" ht="17.25" customHeight="1" x14ac:dyDescent="0.25">
      <c r="B24" s="5"/>
      <c r="C24" s="5"/>
      <c r="D24" s="124" t="s">
        <v>52</v>
      </c>
      <c r="E24" s="136"/>
      <c r="F24" s="136"/>
      <c r="G24" s="136"/>
      <c r="H24" s="176"/>
      <c r="I24" s="176"/>
      <c r="J24" s="14"/>
      <c r="K24" s="14">
        <v>111461.07</v>
      </c>
      <c r="L24" s="15">
        <f t="shared" si="0"/>
        <v>111461.07</v>
      </c>
      <c r="M24" s="10"/>
    </row>
    <row r="25" spans="2:14" ht="17.25" customHeight="1" x14ac:dyDescent="0.25">
      <c r="B25" s="5"/>
      <c r="C25" s="5"/>
      <c r="D25" s="12" t="s">
        <v>53</v>
      </c>
      <c r="E25" s="13"/>
      <c r="F25" s="13"/>
      <c r="G25" s="13"/>
      <c r="H25" s="13"/>
      <c r="I25" s="13"/>
      <c r="J25" s="14"/>
      <c r="K25" s="14"/>
      <c r="L25" s="15">
        <f t="shared" si="0"/>
        <v>0</v>
      </c>
      <c r="M25" s="10"/>
    </row>
    <row r="26" spans="2:14" ht="17.25" customHeight="1" x14ac:dyDescent="0.25">
      <c r="B26" s="5"/>
      <c r="C26" s="5"/>
      <c r="D26" s="12" t="s">
        <v>54</v>
      </c>
      <c r="E26" s="13"/>
      <c r="F26" s="13"/>
      <c r="G26" s="13"/>
      <c r="H26" s="13"/>
      <c r="I26" s="13"/>
      <c r="J26" s="14"/>
      <c r="K26" s="14">
        <v>16722.5</v>
      </c>
      <c r="L26" s="15">
        <f t="shared" si="0"/>
        <v>16722.5</v>
      </c>
      <c r="M26" s="10"/>
    </row>
    <row r="27" spans="2:14" ht="17.25" customHeight="1" x14ac:dyDescent="0.25">
      <c r="B27" s="5"/>
      <c r="C27" s="5"/>
      <c r="D27" s="124" t="s">
        <v>55</v>
      </c>
      <c r="E27" s="136"/>
      <c r="F27" s="136"/>
      <c r="G27" s="136"/>
      <c r="H27" s="176"/>
      <c r="I27" s="176"/>
      <c r="J27" s="14"/>
      <c r="K27" s="14"/>
      <c r="L27" s="15">
        <f t="shared" si="0"/>
        <v>0</v>
      </c>
      <c r="M27" s="10"/>
    </row>
    <row r="28" spans="2:14" ht="17.25" customHeight="1" x14ac:dyDescent="0.25">
      <c r="B28" s="5"/>
      <c r="C28" s="5"/>
      <c r="D28" s="124" t="s">
        <v>56</v>
      </c>
      <c r="E28" s="136"/>
      <c r="F28" s="136"/>
      <c r="G28" s="136"/>
      <c r="H28" s="176"/>
      <c r="I28" s="176"/>
      <c r="J28" s="14"/>
      <c r="K28" s="14">
        <v>45494.31</v>
      </c>
      <c r="L28" s="15">
        <f t="shared" si="0"/>
        <v>45494.31</v>
      </c>
      <c r="M28" s="10"/>
    </row>
    <row r="29" spans="2:14" ht="17.25" customHeight="1" x14ac:dyDescent="0.25">
      <c r="B29" s="5"/>
      <c r="C29" s="5"/>
      <c r="D29" s="124" t="s">
        <v>57</v>
      </c>
      <c r="E29" s="136"/>
      <c r="F29" s="136"/>
      <c r="G29" s="136"/>
      <c r="H29" s="176"/>
      <c r="I29" s="176"/>
      <c r="J29" s="14"/>
      <c r="K29" s="14">
        <v>9098.86</v>
      </c>
      <c r="L29" s="15">
        <f t="shared" si="0"/>
        <v>9098.86</v>
      </c>
      <c r="M29" s="10"/>
    </row>
    <row r="30" spans="2:14" ht="17.25" customHeight="1" x14ac:dyDescent="0.25">
      <c r="B30" s="5"/>
      <c r="C30" s="5"/>
      <c r="D30" s="124" t="s">
        <v>58</v>
      </c>
      <c r="E30" s="136"/>
      <c r="F30" s="136"/>
      <c r="G30" s="136"/>
      <c r="H30" s="176"/>
      <c r="I30" s="176"/>
      <c r="J30" s="14"/>
      <c r="K30" s="14">
        <v>4549.43</v>
      </c>
      <c r="L30" s="15">
        <f t="shared" si="0"/>
        <v>4549.43</v>
      </c>
      <c r="M30" s="10"/>
    </row>
    <row r="31" spans="2:14" ht="17.25" customHeight="1" x14ac:dyDescent="0.25">
      <c r="B31" s="5"/>
      <c r="C31" s="5"/>
      <c r="D31" s="124" t="s">
        <v>59</v>
      </c>
      <c r="E31" s="136"/>
      <c r="F31" s="136"/>
      <c r="G31" s="136"/>
      <c r="H31" s="176"/>
      <c r="I31" s="176"/>
      <c r="J31" s="16"/>
      <c r="K31" s="14"/>
      <c r="L31" s="15">
        <f t="shared" si="0"/>
        <v>0</v>
      </c>
      <c r="M31" s="10"/>
    </row>
    <row r="32" spans="2:14" ht="17.25" customHeight="1" x14ac:dyDescent="0.25">
      <c r="B32" s="5"/>
      <c r="C32" s="5"/>
      <c r="D32" s="124" t="s">
        <v>60</v>
      </c>
      <c r="E32" s="136"/>
      <c r="F32" s="136"/>
      <c r="G32" s="136"/>
      <c r="H32" s="176"/>
      <c r="I32" s="176"/>
      <c r="J32" s="16"/>
      <c r="K32" s="14"/>
      <c r="L32" s="15">
        <f t="shared" si="0"/>
        <v>0</v>
      </c>
      <c r="M32" s="10"/>
    </row>
    <row r="33" spans="2:14" ht="17.25" customHeight="1" x14ac:dyDescent="0.25">
      <c r="B33" s="5"/>
      <c r="C33" s="5"/>
      <c r="D33" s="17" t="s">
        <v>2</v>
      </c>
      <c r="E33" s="2"/>
      <c r="F33" s="2"/>
      <c r="G33" s="2"/>
      <c r="H33" s="2"/>
      <c r="I33" s="2"/>
      <c r="J33" s="18"/>
      <c r="K33" s="18">
        <f>SUM(K22:K32)</f>
        <v>392050.6</v>
      </c>
      <c r="L33" s="55">
        <f>SUM(L22:L32)</f>
        <v>392050.6</v>
      </c>
      <c r="M33" s="10"/>
    </row>
    <row r="34" spans="2:14" ht="15" customHeight="1" thickBot="1" x14ac:dyDescent="0.3">
      <c r="B34" s="5"/>
      <c r="C34" s="19"/>
      <c r="D34" s="20"/>
      <c r="E34" s="21"/>
      <c r="F34" s="21"/>
      <c r="G34" s="21"/>
      <c r="H34" s="21"/>
      <c r="I34" s="21"/>
      <c r="J34" s="22"/>
      <c r="K34" s="22"/>
      <c r="L34" s="23"/>
      <c r="M34" s="10"/>
    </row>
    <row r="35" spans="2:14" ht="15.75" customHeight="1" thickBot="1" x14ac:dyDescent="0.3">
      <c r="B35" s="5"/>
      <c r="C35" s="46"/>
      <c r="D35" s="46"/>
      <c r="E35" s="46"/>
      <c r="F35" s="46"/>
      <c r="G35" s="46"/>
      <c r="H35" s="46"/>
      <c r="I35" s="46"/>
      <c r="J35" s="46"/>
      <c r="K35" s="46"/>
      <c r="L35" s="46"/>
      <c r="M35" s="10"/>
      <c r="N35" s="46"/>
    </row>
    <row r="36" spans="2:14" s="40" customFormat="1" x14ac:dyDescent="0.25">
      <c r="B36" s="36"/>
      <c r="C36" s="147"/>
      <c r="D36" s="7" t="s">
        <v>1279</v>
      </c>
      <c r="E36" s="148"/>
      <c r="F36" s="148"/>
      <c r="G36" s="7"/>
      <c r="H36" s="7"/>
      <c r="I36" s="7"/>
      <c r="J36" s="7"/>
      <c r="K36" s="7"/>
      <c r="L36" s="149"/>
      <c r="M36" s="39"/>
      <c r="N36" s="1"/>
    </row>
    <row r="37" spans="2:14" s="28" customFormat="1" ht="17.25" customHeight="1" x14ac:dyDescent="0.25">
      <c r="B37" s="24"/>
      <c r="C37" s="24"/>
      <c r="D37" s="25"/>
      <c r="E37" s="26"/>
      <c r="F37" s="26"/>
      <c r="G37" s="26"/>
      <c r="H37" s="26"/>
      <c r="I37" s="26"/>
      <c r="J37" s="26"/>
      <c r="K37" s="26"/>
      <c r="L37" s="160" t="s">
        <v>38</v>
      </c>
      <c r="M37" s="27"/>
      <c r="N37" s="25"/>
    </row>
    <row r="38" spans="2:14" s="28" customFormat="1" ht="17.25" customHeight="1" x14ac:dyDescent="0.25">
      <c r="B38" s="24"/>
      <c r="C38" s="24"/>
      <c r="D38" s="137" t="s">
        <v>61</v>
      </c>
      <c r="E38" s="138"/>
      <c r="F38" s="138"/>
      <c r="G38" s="138"/>
      <c r="H38" s="172"/>
      <c r="I38" s="172"/>
      <c r="J38" s="138"/>
      <c r="K38" s="139"/>
      <c r="L38" s="15">
        <v>19602.53</v>
      </c>
      <c r="M38" s="27"/>
      <c r="N38" s="25"/>
    </row>
    <row r="39" spans="2:14" s="28" customFormat="1" ht="17.25" customHeight="1" x14ac:dyDescent="0.25">
      <c r="B39" s="24"/>
      <c r="C39" s="24"/>
      <c r="D39" s="32" t="s">
        <v>62</v>
      </c>
      <c r="E39" s="138"/>
      <c r="F39" s="138"/>
      <c r="G39" s="138"/>
      <c r="H39" s="172"/>
      <c r="I39" s="172"/>
      <c r="J39" s="138"/>
      <c r="K39" s="138"/>
      <c r="L39" s="15"/>
      <c r="M39" s="27"/>
      <c r="N39" s="25"/>
    </row>
    <row r="40" spans="2:14" s="28" customFormat="1" ht="14.25" customHeight="1" x14ac:dyDescent="0.25">
      <c r="B40" s="24"/>
      <c r="C40" s="24"/>
      <c r="D40" s="33" t="s">
        <v>2</v>
      </c>
      <c r="E40" s="138"/>
      <c r="F40" s="138"/>
      <c r="G40" s="138"/>
      <c r="H40" s="172"/>
      <c r="I40" s="172"/>
      <c r="J40" s="138"/>
      <c r="K40" s="138"/>
      <c r="L40" s="57">
        <f>L38+L39</f>
        <v>19602.53</v>
      </c>
      <c r="M40" s="27"/>
      <c r="N40" s="25"/>
    </row>
    <row r="41" spans="2:14" s="28" customFormat="1" ht="14.25" customHeight="1" thickBot="1" x14ac:dyDescent="0.3">
      <c r="B41" s="24"/>
      <c r="C41" s="34"/>
      <c r="D41" s="20"/>
      <c r="E41" s="20"/>
      <c r="F41" s="22"/>
      <c r="G41" s="22"/>
      <c r="H41" s="22"/>
      <c r="I41" s="22"/>
      <c r="J41" s="22"/>
      <c r="K41" s="22"/>
      <c r="L41" s="35"/>
      <c r="M41" s="27"/>
    </row>
    <row r="42" spans="2:14" s="28" customFormat="1" ht="15" customHeight="1" thickBot="1" x14ac:dyDescent="0.3">
      <c r="B42" s="24"/>
      <c r="C42" s="25"/>
      <c r="D42" s="25"/>
      <c r="E42" s="25"/>
      <c r="F42" s="25"/>
      <c r="G42" s="25"/>
      <c r="H42" s="25"/>
      <c r="I42" s="25"/>
      <c r="J42" s="25"/>
      <c r="K42" s="25"/>
      <c r="L42" s="25"/>
      <c r="M42" s="27"/>
      <c r="N42" s="25"/>
    </row>
    <row r="43" spans="2:14" s="28" customFormat="1" ht="15" customHeight="1" x14ac:dyDescent="0.25">
      <c r="B43" s="24"/>
      <c r="C43" s="140"/>
      <c r="D43" s="65" t="s">
        <v>63</v>
      </c>
      <c r="E43" s="8"/>
      <c r="F43" s="8"/>
      <c r="G43" s="8"/>
      <c r="H43" s="8"/>
      <c r="I43" s="8"/>
      <c r="J43" s="323" t="s">
        <v>38</v>
      </c>
      <c r="K43" s="324"/>
      <c r="L43" s="325"/>
      <c r="M43" s="27"/>
      <c r="N43" s="25"/>
    </row>
    <row r="44" spans="2:14" s="28" customFormat="1" ht="17.25" customHeight="1" x14ac:dyDescent="0.25">
      <c r="B44" s="24"/>
      <c r="C44" s="24"/>
      <c r="D44" s="305" t="s">
        <v>64</v>
      </c>
      <c r="E44" s="306"/>
      <c r="F44" s="307"/>
      <c r="G44" s="305" t="s">
        <v>75</v>
      </c>
      <c r="H44" s="306"/>
      <c r="I44" s="307"/>
      <c r="J44" s="3" t="s">
        <v>43</v>
      </c>
      <c r="K44" s="3" t="s">
        <v>44</v>
      </c>
      <c r="L44" s="4" t="s">
        <v>45</v>
      </c>
      <c r="M44" s="27"/>
      <c r="N44" s="25"/>
    </row>
    <row r="45" spans="2:14" s="40" customFormat="1" ht="17.25" customHeight="1" x14ac:dyDescent="0.25">
      <c r="B45" s="36"/>
      <c r="C45" s="36"/>
      <c r="D45" s="308" t="s">
        <v>1200</v>
      </c>
      <c r="E45" s="309"/>
      <c r="F45" s="310"/>
      <c r="G45" s="379">
        <v>2</v>
      </c>
      <c r="H45" s="344"/>
      <c r="I45" s="380"/>
      <c r="J45" s="56">
        <f>SUM(L17:L18)</f>
        <v>1548599.87</v>
      </c>
      <c r="K45" s="37"/>
      <c r="L45" s="38"/>
      <c r="M45" s="39"/>
      <c r="N45" s="1"/>
    </row>
    <row r="46" spans="2:14" s="28" customFormat="1" ht="17.25" customHeight="1" x14ac:dyDescent="0.25">
      <c r="B46" s="24"/>
      <c r="C46" s="24"/>
      <c r="D46" s="308" t="s">
        <v>69</v>
      </c>
      <c r="E46" s="309"/>
      <c r="F46" s="310"/>
      <c r="G46" s="384"/>
      <c r="H46" s="385"/>
      <c r="I46" s="386"/>
      <c r="J46" s="56">
        <f>L40</f>
        <v>19602.53</v>
      </c>
      <c r="K46" s="42"/>
      <c r="L46" s="43"/>
      <c r="M46" s="27"/>
      <c r="N46" s="25"/>
    </row>
    <row r="47" spans="2:14" s="28" customFormat="1" ht="17.25" customHeight="1" x14ac:dyDescent="0.25">
      <c r="B47" s="24"/>
      <c r="C47" s="24"/>
      <c r="D47" s="308" t="s">
        <v>70</v>
      </c>
      <c r="E47" s="309"/>
      <c r="F47" s="310"/>
      <c r="G47" s="384"/>
      <c r="H47" s="385"/>
      <c r="I47" s="386"/>
      <c r="J47" s="42"/>
      <c r="K47" s="41"/>
      <c r="L47" s="15">
        <f>K33</f>
        <v>392050.6</v>
      </c>
      <c r="M47" s="27"/>
      <c r="N47" s="25"/>
    </row>
    <row r="48" spans="2:14" s="28" customFormat="1" ht="17.25" customHeight="1" x14ac:dyDescent="0.25">
      <c r="B48" s="24"/>
      <c r="C48" s="24"/>
      <c r="D48" s="308" t="s">
        <v>71</v>
      </c>
      <c r="E48" s="309"/>
      <c r="F48" s="310"/>
      <c r="G48" s="379"/>
      <c r="H48" s="344"/>
      <c r="I48" s="380"/>
      <c r="J48" s="42"/>
      <c r="K48" s="42"/>
      <c r="L48" s="15"/>
      <c r="M48" s="27"/>
      <c r="N48" s="25"/>
    </row>
    <row r="49" spans="2:14" s="28" customFormat="1" ht="17.25" customHeight="1" x14ac:dyDescent="0.25">
      <c r="B49" s="24"/>
      <c r="C49" s="24"/>
      <c r="D49" s="305" t="s">
        <v>72</v>
      </c>
      <c r="E49" s="306"/>
      <c r="F49" s="307"/>
      <c r="G49" s="387">
        <f>G48+G45</f>
        <v>2</v>
      </c>
      <c r="H49" s="388"/>
      <c r="I49" s="389"/>
      <c r="J49" s="14">
        <f>J46+J45</f>
        <v>1568202.4000000001</v>
      </c>
      <c r="K49" s="14">
        <f>K47</f>
        <v>0</v>
      </c>
      <c r="L49" s="15">
        <f>L48+L47</f>
        <v>392050.6</v>
      </c>
      <c r="M49" s="27"/>
      <c r="N49" s="25"/>
    </row>
    <row r="50" spans="2:14" s="28" customFormat="1" ht="17.25" customHeight="1" thickBot="1" x14ac:dyDescent="0.3">
      <c r="B50" s="24"/>
      <c r="C50" s="34"/>
      <c r="D50" s="311" t="s">
        <v>73</v>
      </c>
      <c r="E50" s="312"/>
      <c r="F50" s="313"/>
      <c r="G50" s="381">
        <f>G49</f>
        <v>2</v>
      </c>
      <c r="H50" s="382"/>
      <c r="I50" s="383"/>
      <c r="J50" s="345">
        <f>J49+K49+L49</f>
        <v>1960253</v>
      </c>
      <c r="K50" s="346"/>
      <c r="L50" s="347"/>
      <c r="M50" s="27"/>
      <c r="N50" s="25"/>
    </row>
    <row r="51" spans="2:14" ht="13.5" thickBot="1" x14ac:dyDescent="0.3">
      <c r="B51" s="19"/>
      <c r="C51" s="52"/>
      <c r="D51" s="52"/>
      <c r="E51" s="52"/>
      <c r="F51" s="52"/>
      <c r="G51" s="52"/>
      <c r="H51" s="52"/>
      <c r="I51" s="52"/>
      <c r="J51" s="52"/>
      <c r="K51" s="52"/>
      <c r="L51" s="52"/>
      <c r="M51" s="53"/>
      <c r="N51" s="46"/>
    </row>
  </sheetData>
  <mergeCells count="30">
    <mergeCell ref="D50:F50"/>
    <mergeCell ref="D45:F45"/>
    <mergeCell ref="D46:F46"/>
    <mergeCell ref="D47:F47"/>
    <mergeCell ref="D48:F48"/>
    <mergeCell ref="D49:F49"/>
    <mergeCell ref="J43:L43"/>
    <mergeCell ref="J50:L50"/>
    <mergeCell ref="C3:L5"/>
    <mergeCell ref="C9:D10"/>
    <mergeCell ref="E9:E10"/>
    <mergeCell ref="D15:E15"/>
    <mergeCell ref="F15:F16"/>
    <mergeCell ref="G15:G16"/>
    <mergeCell ref="J15:J16"/>
    <mergeCell ref="K15:K16"/>
    <mergeCell ref="L15:L16"/>
    <mergeCell ref="J8:K8"/>
    <mergeCell ref="J9:K9"/>
    <mergeCell ref="J10:K10"/>
    <mergeCell ref="J11:K11"/>
    <mergeCell ref="D44:F44"/>
    <mergeCell ref="G48:I48"/>
    <mergeCell ref="G49:I49"/>
    <mergeCell ref="G50:I50"/>
    <mergeCell ref="H15:I16"/>
    <mergeCell ref="G44:I44"/>
    <mergeCell ref="G45:I45"/>
    <mergeCell ref="G46:I46"/>
    <mergeCell ref="G47:I47"/>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5">
    <pageSetUpPr fitToPage="1"/>
  </sheetPr>
  <dimension ref="B1:N114"/>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26</v>
      </c>
      <c r="F8" s="48"/>
      <c r="G8" s="1" t="s">
        <v>32</v>
      </c>
      <c r="H8" s="1"/>
      <c r="I8" s="1"/>
      <c r="J8" s="500" t="s">
        <v>1102</v>
      </c>
      <c r="K8" s="500"/>
      <c r="L8" s="48"/>
      <c r="M8" s="49"/>
    </row>
    <row r="9" spans="2:13" s="50" customFormat="1" x14ac:dyDescent="0.25">
      <c r="B9" s="47"/>
      <c r="C9" s="48" t="s">
        <v>76</v>
      </c>
      <c r="D9" s="48"/>
      <c r="E9" s="150">
        <v>1625977</v>
      </c>
      <c r="F9" s="48" t="s">
        <v>33</v>
      </c>
      <c r="G9" s="1" t="s">
        <v>34</v>
      </c>
      <c r="H9" s="1"/>
      <c r="I9" s="1"/>
      <c r="J9" s="344" t="s">
        <v>1103</v>
      </c>
      <c r="K9" s="344"/>
      <c r="L9" s="48"/>
      <c r="M9" s="49"/>
    </row>
    <row r="10" spans="2:13" s="50" customFormat="1" x14ac:dyDescent="0.25">
      <c r="B10" s="47"/>
      <c r="C10" s="48"/>
      <c r="D10" s="48"/>
      <c r="E10" s="48"/>
      <c r="F10" s="48"/>
      <c r="G10" s="1" t="s">
        <v>35</v>
      </c>
      <c r="H10" s="1"/>
      <c r="I10" s="1"/>
      <c r="J10" s="344">
        <v>236</v>
      </c>
      <c r="K10" s="344"/>
      <c r="L10" s="48"/>
      <c r="M10" s="49"/>
    </row>
    <row r="11" spans="2:13" s="50" customFormat="1" x14ac:dyDescent="0.25">
      <c r="B11" s="47"/>
      <c r="C11" s="48"/>
      <c r="D11" s="48"/>
      <c r="E11" s="48"/>
      <c r="F11" s="48"/>
      <c r="G11" s="1" t="s">
        <v>36</v>
      </c>
      <c r="H11" s="1"/>
      <c r="I11" s="1"/>
      <c r="J11" s="344">
        <v>8580059852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70" t="s">
        <v>79</v>
      </c>
      <c r="E16" s="261" t="s">
        <v>80</v>
      </c>
      <c r="F16" s="318"/>
      <c r="G16" s="318"/>
      <c r="H16" s="318"/>
      <c r="I16" s="318"/>
      <c r="J16" s="318"/>
      <c r="K16" s="318"/>
      <c r="L16" s="349"/>
      <c r="M16" s="10"/>
    </row>
    <row r="17" spans="2:13" ht="20.100000000000001" customHeight="1" x14ac:dyDescent="0.25">
      <c r="B17" s="5"/>
      <c r="C17" s="5"/>
      <c r="D17" s="268" t="s">
        <v>1104</v>
      </c>
      <c r="E17" s="269" t="s">
        <v>1105</v>
      </c>
      <c r="F17" s="66">
        <v>613</v>
      </c>
      <c r="G17" s="67" t="s">
        <v>1268</v>
      </c>
      <c r="H17" s="218">
        <v>1.5</v>
      </c>
      <c r="I17" s="67" t="s">
        <v>1267</v>
      </c>
      <c r="J17" s="67" t="s">
        <v>708</v>
      </c>
      <c r="K17" s="67" t="s">
        <v>709</v>
      </c>
      <c r="L17" s="266">
        <v>30000</v>
      </c>
      <c r="M17" s="10"/>
    </row>
    <row r="18" spans="2:13" ht="20.100000000000001" customHeight="1" x14ac:dyDescent="0.25">
      <c r="B18" s="5"/>
      <c r="C18" s="5"/>
      <c r="D18" s="268" t="s">
        <v>1106</v>
      </c>
      <c r="E18" s="269" t="s">
        <v>1107</v>
      </c>
      <c r="F18" s="66">
        <v>229</v>
      </c>
      <c r="G18" s="67" t="s">
        <v>1268</v>
      </c>
      <c r="H18" s="229">
        <v>2.2999999999999998</v>
      </c>
      <c r="I18" s="67" t="s">
        <v>1267</v>
      </c>
      <c r="J18" s="267" t="s">
        <v>1368</v>
      </c>
      <c r="K18" s="267" t="s">
        <v>1369</v>
      </c>
      <c r="L18" s="266">
        <v>25000</v>
      </c>
      <c r="M18" s="10"/>
    </row>
    <row r="19" spans="2:13" ht="30" customHeight="1" x14ac:dyDescent="0.25">
      <c r="B19" s="5"/>
      <c r="C19" s="5"/>
      <c r="D19" s="268" t="s">
        <v>1217</v>
      </c>
      <c r="E19" s="269" t="s">
        <v>1216</v>
      </c>
      <c r="F19" s="66">
        <v>180</v>
      </c>
      <c r="G19" s="67" t="s">
        <v>1270</v>
      </c>
      <c r="H19" s="218">
        <v>30</v>
      </c>
      <c r="I19" s="67" t="s">
        <v>1267</v>
      </c>
      <c r="J19" s="67" t="s">
        <v>1108</v>
      </c>
      <c r="K19" s="67" t="s">
        <v>1109</v>
      </c>
      <c r="L19" s="88">
        <v>60000</v>
      </c>
      <c r="M19" s="10"/>
    </row>
    <row r="20" spans="2:13" ht="20.100000000000001" customHeight="1" x14ac:dyDescent="0.25">
      <c r="B20" s="5"/>
      <c r="C20" s="230" t="s">
        <v>1288</v>
      </c>
      <c r="D20" s="265" t="s">
        <v>1370</v>
      </c>
      <c r="E20" s="207" t="s">
        <v>1371</v>
      </c>
      <c r="F20" s="208">
        <v>32</v>
      </c>
      <c r="G20" s="267" t="s">
        <v>1268</v>
      </c>
      <c r="H20" s="229">
        <v>4</v>
      </c>
      <c r="I20" s="267" t="s">
        <v>1267</v>
      </c>
      <c r="J20" s="267" t="s">
        <v>266</v>
      </c>
      <c r="K20" s="267" t="s">
        <v>267</v>
      </c>
      <c r="L20" s="266">
        <v>119500</v>
      </c>
      <c r="M20" s="10"/>
    </row>
    <row r="21" spans="2:13" ht="20.100000000000001" customHeight="1" x14ac:dyDescent="0.25">
      <c r="B21" s="5"/>
      <c r="C21" s="230" t="s">
        <v>1288</v>
      </c>
      <c r="D21" s="265" t="s">
        <v>1372</v>
      </c>
      <c r="E21" s="207" t="s">
        <v>1373</v>
      </c>
      <c r="F21" s="208">
        <v>153</v>
      </c>
      <c r="G21" s="267" t="s">
        <v>1268</v>
      </c>
      <c r="H21" s="229">
        <v>1.4</v>
      </c>
      <c r="I21" s="267" t="s">
        <v>1267</v>
      </c>
      <c r="J21" s="267" t="s">
        <v>1374</v>
      </c>
      <c r="K21" s="267" t="s">
        <v>943</v>
      </c>
      <c r="L21" s="266">
        <v>40000</v>
      </c>
      <c r="M21" s="10"/>
    </row>
    <row r="22" spans="2:13" ht="20.100000000000001" customHeight="1" x14ac:dyDescent="0.25">
      <c r="B22" s="5"/>
      <c r="C22" s="230" t="s">
        <v>1288</v>
      </c>
      <c r="D22" s="265" t="s">
        <v>1375</v>
      </c>
      <c r="E22" s="207" t="s">
        <v>1141</v>
      </c>
      <c r="F22" s="208">
        <v>91</v>
      </c>
      <c r="G22" s="267" t="s">
        <v>1268</v>
      </c>
      <c r="H22" s="229">
        <v>1</v>
      </c>
      <c r="I22" s="267" t="s">
        <v>1267</v>
      </c>
      <c r="J22" s="267" t="s">
        <v>256</v>
      </c>
      <c r="K22" s="267" t="s">
        <v>257</v>
      </c>
      <c r="L22" s="266">
        <v>31000</v>
      </c>
      <c r="M22" s="10"/>
    </row>
    <row r="23" spans="2:13" ht="20.100000000000001" customHeight="1" x14ac:dyDescent="0.25">
      <c r="B23" s="5"/>
      <c r="C23" s="230" t="s">
        <v>1288</v>
      </c>
      <c r="D23" s="265" t="s">
        <v>1376</v>
      </c>
      <c r="E23" s="207" t="s">
        <v>1148</v>
      </c>
      <c r="F23" s="208">
        <v>92</v>
      </c>
      <c r="G23" s="267" t="s">
        <v>1268</v>
      </c>
      <c r="H23" s="229">
        <v>1</v>
      </c>
      <c r="I23" s="267" t="s">
        <v>1267</v>
      </c>
      <c r="J23" s="267" t="s">
        <v>256</v>
      </c>
      <c r="K23" s="267" t="s">
        <v>257</v>
      </c>
      <c r="L23" s="266">
        <v>31000</v>
      </c>
      <c r="M23" s="10"/>
    </row>
    <row r="24" spans="2:13" ht="20.100000000000001" customHeight="1" thickBot="1" x14ac:dyDescent="0.3">
      <c r="B24" s="5"/>
      <c r="C24" s="230" t="s">
        <v>1288</v>
      </c>
      <c r="D24" s="231" t="s">
        <v>1377</v>
      </c>
      <c r="E24" s="232" t="s">
        <v>1105</v>
      </c>
      <c r="F24" s="211">
        <v>613</v>
      </c>
      <c r="G24" s="233" t="s">
        <v>1265</v>
      </c>
      <c r="H24" s="234">
        <v>4</v>
      </c>
      <c r="I24" s="233" t="s">
        <v>1267</v>
      </c>
      <c r="J24" s="233" t="s">
        <v>266</v>
      </c>
      <c r="K24" s="233" t="s">
        <v>267</v>
      </c>
      <c r="L24" s="228">
        <v>119762.06</v>
      </c>
      <c r="M24" s="10"/>
    </row>
    <row r="25" spans="2:13" ht="6" customHeight="1" thickBot="1" x14ac:dyDescent="0.3">
      <c r="B25" s="5"/>
      <c r="C25" s="19"/>
      <c r="D25" s="52"/>
      <c r="E25" s="52"/>
      <c r="F25" s="52"/>
      <c r="G25" s="52"/>
      <c r="H25" s="52"/>
      <c r="I25" s="52"/>
      <c r="J25" s="52"/>
      <c r="K25" s="52"/>
      <c r="L25" s="53"/>
      <c r="M25" s="10"/>
    </row>
    <row r="26" spans="2:13" ht="9" customHeight="1" x14ac:dyDescent="0.25">
      <c r="B26" s="5"/>
      <c r="C26" s="46"/>
      <c r="D26" s="46"/>
      <c r="E26" s="46"/>
      <c r="F26" s="46"/>
      <c r="G26" s="46"/>
      <c r="H26" s="46"/>
      <c r="I26" s="46"/>
      <c r="J26" s="46"/>
      <c r="K26" s="46"/>
      <c r="L26" s="46"/>
      <c r="M26" s="10"/>
    </row>
    <row r="27" spans="2:13" ht="3.75" customHeight="1" thickBot="1" x14ac:dyDescent="0.3">
      <c r="B27" s="5"/>
      <c r="C27" s="46"/>
      <c r="D27" s="46"/>
      <c r="E27" s="46"/>
      <c r="F27" s="46"/>
      <c r="G27" s="46"/>
      <c r="H27" s="46"/>
      <c r="I27" s="46"/>
      <c r="J27" s="46"/>
      <c r="K27" s="46"/>
      <c r="L27" s="46"/>
      <c r="M27" s="10"/>
    </row>
    <row r="28" spans="2:13" ht="15" customHeight="1" x14ac:dyDescent="0.25">
      <c r="B28" s="5"/>
      <c r="C28" s="6"/>
      <c r="D28" s="65" t="s">
        <v>41</v>
      </c>
      <c r="E28" s="44"/>
      <c r="F28" s="44"/>
      <c r="G28" s="44"/>
      <c r="H28" s="44"/>
      <c r="I28" s="44"/>
      <c r="J28" s="44"/>
      <c r="K28" s="44"/>
      <c r="L28" s="45"/>
      <c r="M28" s="10"/>
    </row>
    <row r="29" spans="2:13" ht="8.25" customHeight="1" thickBot="1" x14ac:dyDescent="0.3">
      <c r="B29" s="5"/>
      <c r="C29" s="5"/>
      <c r="D29" s="48"/>
      <c r="E29" s="46"/>
      <c r="F29" s="46"/>
      <c r="G29" s="46"/>
      <c r="H29" s="46"/>
      <c r="I29" s="46"/>
      <c r="J29" s="46"/>
      <c r="K29" s="46"/>
      <c r="L29" s="10"/>
      <c r="M29" s="10"/>
    </row>
    <row r="30" spans="2:13" ht="13.5" customHeight="1" x14ac:dyDescent="0.25">
      <c r="B30" s="5"/>
      <c r="C30" s="5"/>
      <c r="D30" s="314" t="s">
        <v>74</v>
      </c>
      <c r="E30" s="315"/>
      <c r="F30" s="316"/>
      <c r="G30" s="319" t="s">
        <v>82</v>
      </c>
      <c r="H30" s="366"/>
      <c r="I30" s="367"/>
      <c r="J30" s="317" t="s">
        <v>83</v>
      </c>
      <c r="K30" s="319" t="s">
        <v>38</v>
      </c>
      <c r="L30" s="320"/>
      <c r="M30" s="10"/>
    </row>
    <row r="31" spans="2:13" ht="15" customHeight="1" x14ac:dyDescent="0.25">
      <c r="B31" s="5"/>
      <c r="C31" s="5"/>
      <c r="D31" s="135" t="s">
        <v>39</v>
      </c>
      <c r="E31" s="305" t="s">
        <v>40</v>
      </c>
      <c r="F31" s="307"/>
      <c r="G31" s="321"/>
      <c r="H31" s="368"/>
      <c r="I31" s="369"/>
      <c r="J31" s="318"/>
      <c r="K31" s="321"/>
      <c r="L31" s="322"/>
      <c r="M31" s="10"/>
    </row>
    <row r="32" spans="2:13" ht="30" customHeight="1" x14ac:dyDescent="0.25">
      <c r="B32" s="5"/>
      <c r="C32" s="5"/>
      <c r="D32" s="123" t="s">
        <v>1110</v>
      </c>
      <c r="E32" s="402" t="s">
        <v>1111</v>
      </c>
      <c r="F32" s="403"/>
      <c r="G32" s="338" t="s">
        <v>835</v>
      </c>
      <c r="H32" s="339"/>
      <c r="I32" s="340"/>
      <c r="J32" s="78" t="s">
        <v>174</v>
      </c>
      <c r="K32" s="400">
        <v>24000</v>
      </c>
      <c r="L32" s="401"/>
      <c r="M32" s="10"/>
    </row>
    <row r="33" spans="2:13" ht="30" customHeight="1" x14ac:dyDescent="0.25">
      <c r="B33" s="5"/>
      <c r="C33" s="5"/>
      <c r="D33" s="123" t="s">
        <v>1112</v>
      </c>
      <c r="E33" s="402" t="s">
        <v>1113</v>
      </c>
      <c r="F33" s="403"/>
      <c r="G33" s="338" t="s">
        <v>835</v>
      </c>
      <c r="H33" s="339"/>
      <c r="I33" s="340"/>
      <c r="J33" s="78" t="s">
        <v>174</v>
      </c>
      <c r="K33" s="400">
        <v>21000</v>
      </c>
      <c r="L33" s="401"/>
      <c r="M33" s="10"/>
    </row>
    <row r="34" spans="2:13" ht="30" customHeight="1" x14ac:dyDescent="0.25">
      <c r="B34" s="5"/>
      <c r="C34" s="5"/>
      <c r="D34" s="123" t="s">
        <v>1114</v>
      </c>
      <c r="E34" s="402" t="s">
        <v>1115</v>
      </c>
      <c r="F34" s="403"/>
      <c r="G34" s="338" t="s">
        <v>1116</v>
      </c>
      <c r="H34" s="339"/>
      <c r="I34" s="340"/>
      <c r="J34" s="78" t="s">
        <v>174</v>
      </c>
      <c r="K34" s="400">
        <v>36000</v>
      </c>
      <c r="L34" s="401"/>
      <c r="M34" s="10"/>
    </row>
    <row r="35" spans="2:13" ht="30" customHeight="1" x14ac:dyDescent="0.25">
      <c r="B35" s="5"/>
      <c r="C35" s="5"/>
      <c r="D35" s="123" t="s">
        <v>1117</v>
      </c>
      <c r="E35" s="402" t="s">
        <v>1118</v>
      </c>
      <c r="F35" s="403"/>
      <c r="G35" s="338" t="s">
        <v>835</v>
      </c>
      <c r="H35" s="339"/>
      <c r="I35" s="340"/>
      <c r="J35" s="78" t="s">
        <v>174</v>
      </c>
      <c r="K35" s="400">
        <v>20000</v>
      </c>
      <c r="L35" s="401"/>
      <c r="M35" s="10"/>
    </row>
    <row r="36" spans="2:13" ht="30" customHeight="1" x14ac:dyDescent="0.25">
      <c r="B36" s="5"/>
      <c r="C36" s="5"/>
      <c r="D36" s="123" t="s">
        <v>298</v>
      </c>
      <c r="E36" s="402" t="s">
        <v>1119</v>
      </c>
      <c r="F36" s="403"/>
      <c r="G36" s="338" t="s">
        <v>835</v>
      </c>
      <c r="H36" s="339"/>
      <c r="I36" s="340"/>
      <c r="J36" s="78" t="s">
        <v>174</v>
      </c>
      <c r="K36" s="400">
        <v>20000</v>
      </c>
      <c r="L36" s="401"/>
      <c r="M36" s="10"/>
    </row>
    <row r="37" spans="2:13" ht="30" customHeight="1" x14ac:dyDescent="0.25">
      <c r="B37" s="5"/>
      <c r="C37" s="5"/>
      <c r="D37" s="123" t="s">
        <v>1120</v>
      </c>
      <c r="E37" s="402" t="s">
        <v>1121</v>
      </c>
      <c r="F37" s="403"/>
      <c r="G37" s="338" t="s">
        <v>835</v>
      </c>
      <c r="H37" s="339"/>
      <c r="I37" s="340"/>
      <c r="J37" s="78" t="s">
        <v>174</v>
      </c>
      <c r="K37" s="400">
        <v>28000</v>
      </c>
      <c r="L37" s="401"/>
      <c r="M37" s="10"/>
    </row>
    <row r="38" spans="2:13" ht="30" customHeight="1" x14ac:dyDescent="0.25">
      <c r="B38" s="5"/>
      <c r="C38" s="5"/>
      <c r="D38" s="123" t="s">
        <v>1120</v>
      </c>
      <c r="E38" s="402" t="s">
        <v>1122</v>
      </c>
      <c r="F38" s="403"/>
      <c r="G38" s="338" t="s">
        <v>835</v>
      </c>
      <c r="H38" s="339"/>
      <c r="I38" s="340"/>
      <c r="J38" s="78" t="s">
        <v>174</v>
      </c>
      <c r="K38" s="400">
        <v>47000</v>
      </c>
      <c r="L38" s="401"/>
      <c r="M38" s="10"/>
    </row>
    <row r="39" spans="2:13" ht="30" customHeight="1" x14ac:dyDescent="0.25">
      <c r="B39" s="5"/>
      <c r="C39" s="5"/>
      <c r="D39" s="123" t="s">
        <v>1123</v>
      </c>
      <c r="E39" s="402" t="s">
        <v>1124</v>
      </c>
      <c r="F39" s="403"/>
      <c r="G39" s="338" t="s">
        <v>835</v>
      </c>
      <c r="H39" s="339"/>
      <c r="I39" s="340"/>
      <c r="J39" s="78" t="s">
        <v>174</v>
      </c>
      <c r="K39" s="400">
        <v>30000</v>
      </c>
      <c r="L39" s="401"/>
      <c r="M39" s="10"/>
    </row>
    <row r="40" spans="2:13" ht="30" customHeight="1" x14ac:dyDescent="0.25">
      <c r="B40" s="5"/>
      <c r="C40" s="5"/>
      <c r="D40" s="123" t="s">
        <v>1125</v>
      </c>
      <c r="E40" s="402" t="s">
        <v>1126</v>
      </c>
      <c r="F40" s="403"/>
      <c r="G40" s="338" t="s">
        <v>835</v>
      </c>
      <c r="H40" s="339"/>
      <c r="I40" s="340"/>
      <c r="J40" s="78" t="s">
        <v>174</v>
      </c>
      <c r="K40" s="400">
        <v>27000</v>
      </c>
      <c r="L40" s="401"/>
      <c r="M40" s="10"/>
    </row>
    <row r="41" spans="2:13" ht="30" customHeight="1" x14ac:dyDescent="0.25">
      <c r="B41" s="5"/>
      <c r="C41" s="5"/>
      <c r="D41" s="123" t="s">
        <v>1127</v>
      </c>
      <c r="E41" s="402" t="s">
        <v>1128</v>
      </c>
      <c r="F41" s="403"/>
      <c r="G41" s="338" t="s">
        <v>835</v>
      </c>
      <c r="H41" s="339"/>
      <c r="I41" s="340"/>
      <c r="J41" s="78" t="s">
        <v>174</v>
      </c>
      <c r="K41" s="400">
        <v>11000</v>
      </c>
      <c r="L41" s="401"/>
      <c r="M41" s="10"/>
    </row>
    <row r="42" spans="2:13" ht="30" customHeight="1" x14ac:dyDescent="0.25">
      <c r="B42" s="5"/>
      <c r="C42" s="5"/>
      <c r="D42" s="123" t="s">
        <v>1129</v>
      </c>
      <c r="E42" s="402" t="s">
        <v>1130</v>
      </c>
      <c r="F42" s="403"/>
      <c r="G42" s="338" t="s">
        <v>835</v>
      </c>
      <c r="H42" s="339"/>
      <c r="I42" s="340"/>
      <c r="J42" s="78" t="s">
        <v>174</v>
      </c>
      <c r="K42" s="400">
        <v>21000</v>
      </c>
      <c r="L42" s="401"/>
      <c r="M42" s="10"/>
    </row>
    <row r="43" spans="2:13" ht="30" customHeight="1" x14ac:dyDescent="0.25">
      <c r="B43" s="5"/>
      <c r="C43" s="5"/>
      <c r="D43" s="123" t="s">
        <v>1131</v>
      </c>
      <c r="E43" s="402" t="s">
        <v>1132</v>
      </c>
      <c r="F43" s="403"/>
      <c r="G43" s="338" t="s">
        <v>835</v>
      </c>
      <c r="H43" s="339"/>
      <c r="I43" s="340"/>
      <c r="J43" s="78" t="s">
        <v>174</v>
      </c>
      <c r="K43" s="400">
        <v>19000</v>
      </c>
      <c r="L43" s="401"/>
      <c r="M43" s="10"/>
    </row>
    <row r="44" spans="2:13" ht="30" customHeight="1" x14ac:dyDescent="0.25">
      <c r="B44" s="5"/>
      <c r="C44" s="5"/>
      <c r="D44" s="123" t="s">
        <v>1133</v>
      </c>
      <c r="E44" s="402" t="s">
        <v>1134</v>
      </c>
      <c r="F44" s="403"/>
      <c r="G44" s="338" t="s">
        <v>835</v>
      </c>
      <c r="H44" s="339"/>
      <c r="I44" s="340"/>
      <c r="J44" s="78" t="s">
        <v>174</v>
      </c>
      <c r="K44" s="400">
        <v>20000</v>
      </c>
      <c r="L44" s="401"/>
      <c r="M44" s="10"/>
    </row>
    <row r="45" spans="2:13" ht="30" customHeight="1" x14ac:dyDescent="0.25">
      <c r="B45" s="5"/>
      <c r="C45" s="5"/>
      <c r="D45" s="123" t="s">
        <v>1135</v>
      </c>
      <c r="E45" s="402" t="s">
        <v>1136</v>
      </c>
      <c r="F45" s="403"/>
      <c r="G45" s="338" t="s">
        <v>835</v>
      </c>
      <c r="H45" s="339"/>
      <c r="I45" s="340"/>
      <c r="J45" s="78" t="s">
        <v>174</v>
      </c>
      <c r="K45" s="400">
        <v>15000</v>
      </c>
      <c r="L45" s="401"/>
      <c r="M45" s="10"/>
    </row>
    <row r="46" spans="2:13" ht="30" customHeight="1" x14ac:dyDescent="0.25">
      <c r="B46" s="5"/>
      <c r="C46" s="5"/>
      <c r="D46" s="123" t="s">
        <v>1135</v>
      </c>
      <c r="E46" s="402" t="s">
        <v>1137</v>
      </c>
      <c r="F46" s="403"/>
      <c r="G46" s="338" t="s">
        <v>835</v>
      </c>
      <c r="H46" s="339"/>
      <c r="I46" s="340"/>
      <c r="J46" s="78" t="s">
        <v>174</v>
      </c>
      <c r="K46" s="400">
        <v>18000</v>
      </c>
      <c r="L46" s="401"/>
      <c r="M46" s="10"/>
    </row>
    <row r="47" spans="2:13" ht="30" customHeight="1" x14ac:dyDescent="0.25">
      <c r="B47" s="5"/>
      <c r="C47" s="5"/>
      <c r="D47" s="123" t="s">
        <v>1135</v>
      </c>
      <c r="E47" s="402" t="s">
        <v>1138</v>
      </c>
      <c r="F47" s="403"/>
      <c r="G47" s="338" t="s">
        <v>835</v>
      </c>
      <c r="H47" s="339"/>
      <c r="I47" s="340"/>
      <c r="J47" s="78" t="s">
        <v>174</v>
      </c>
      <c r="K47" s="400">
        <v>15000</v>
      </c>
      <c r="L47" s="401"/>
      <c r="M47" s="10"/>
    </row>
    <row r="48" spans="2:13" ht="30" customHeight="1" x14ac:dyDescent="0.25">
      <c r="B48" s="5"/>
      <c r="C48" s="5"/>
      <c r="D48" s="123" t="s">
        <v>1135</v>
      </c>
      <c r="E48" s="402" t="s">
        <v>1139</v>
      </c>
      <c r="F48" s="403"/>
      <c r="G48" s="338" t="s">
        <v>1116</v>
      </c>
      <c r="H48" s="339"/>
      <c r="I48" s="340"/>
      <c r="J48" s="78" t="s">
        <v>174</v>
      </c>
      <c r="K48" s="400">
        <v>30000</v>
      </c>
      <c r="L48" s="401"/>
      <c r="M48" s="10"/>
    </row>
    <row r="49" spans="2:13" ht="30" customHeight="1" x14ac:dyDescent="0.25">
      <c r="B49" s="5"/>
      <c r="C49" s="5"/>
      <c r="D49" s="123" t="s">
        <v>1140</v>
      </c>
      <c r="E49" s="402" t="s">
        <v>1141</v>
      </c>
      <c r="F49" s="403"/>
      <c r="G49" s="338" t="s">
        <v>835</v>
      </c>
      <c r="H49" s="339"/>
      <c r="I49" s="340"/>
      <c r="J49" s="78" t="s">
        <v>174</v>
      </c>
      <c r="K49" s="400">
        <v>19000</v>
      </c>
      <c r="L49" s="401"/>
      <c r="M49" s="10"/>
    </row>
    <row r="50" spans="2:13" ht="30" customHeight="1" x14ac:dyDescent="0.25">
      <c r="B50" s="5"/>
      <c r="C50" s="5"/>
      <c r="D50" s="123" t="s">
        <v>1142</v>
      </c>
      <c r="E50" s="402" t="s">
        <v>1143</v>
      </c>
      <c r="F50" s="403"/>
      <c r="G50" s="338" t="s">
        <v>1144</v>
      </c>
      <c r="H50" s="339"/>
      <c r="I50" s="340"/>
      <c r="J50" s="78" t="s">
        <v>174</v>
      </c>
      <c r="K50" s="400">
        <v>49000</v>
      </c>
      <c r="L50" s="401"/>
      <c r="M50" s="10"/>
    </row>
    <row r="51" spans="2:13" ht="30" customHeight="1" x14ac:dyDescent="0.25">
      <c r="B51" s="5"/>
      <c r="C51" s="5"/>
      <c r="D51" s="123" t="s">
        <v>1145</v>
      </c>
      <c r="E51" s="402" t="s">
        <v>228</v>
      </c>
      <c r="F51" s="403"/>
      <c r="G51" s="338" t="s">
        <v>835</v>
      </c>
      <c r="H51" s="339"/>
      <c r="I51" s="340"/>
      <c r="J51" s="78" t="s">
        <v>174</v>
      </c>
      <c r="K51" s="400">
        <v>39000</v>
      </c>
      <c r="L51" s="401"/>
      <c r="M51" s="10"/>
    </row>
    <row r="52" spans="2:13" ht="30" customHeight="1" x14ac:dyDescent="0.25">
      <c r="B52" s="5"/>
      <c r="C52" s="5"/>
      <c r="D52" s="123" t="s">
        <v>1145</v>
      </c>
      <c r="E52" s="402" t="s">
        <v>1146</v>
      </c>
      <c r="F52" s="403"/>
      <c r="G52" s="338" t="s">
        <v>1116</v>
      </c>
      <c r="H52" s="339"/>
      <c r="I52" s="340"/>
      <c r="J52" s="78" t="s">
        <v>174</v>
      </c>
      <c r="K52" s="400">
        <v>18000</v>
      </c>
      <c r="L52" s="401"/>
      <c r="M52" s="10"/>
    </row>
    <row r="53" spans="2:13" ht="30" customHeight="1" x14ac:dyDescent="0.25">
      <c r="B53" s="5"/>
      <c r="C53" s="5"/>
      <c r="D53" s="123" t="s">
        <v>1147</v>
      </c>
      <c r="E53" s="402" t="s">
        <v>1148</v>
      </c>
      <c r="F53" s="403"/>
      <c r="G53" s="338" t="s">
        <v>1149</v>
      </c>
      <c r="H53" s="339"/>
      <c r="I53" s="340"/>
      <c r="J53" s="78" t="s">
        <v>174</v>
      </c>
      <c r="K53" s="400">
        <v>49000</v>
      </c>
      <c r="L53" s="401"/>
      <c r="M53" s="10"/>
    </row>
    <row r="54" spans="2:13" ht="30" customHeight="1" x14ac:dyDescent="0.25">
      <c r="B54" s="5"/>
      <c r="C54" s="5"/>
      <c r="D54" s="123" t="s">
        <v>1150</v>
      </c>
      <c r="E54" s="402" t="s">
        <v>1151</v>
      </c>
      <c r="F54" s="403"/>
      <c r="G54" s="338" t="s">
        <v>835</v>
      </c>
      <c r="H54" s="339"/>
      <c r="I54" s="340"/>
      <c r="J54" s="78" t="s">
        <v>174</v>
      </c>
      <c r="K54" s="400">
        <v>21000</v>
      </c>
      <c r="L54" s="401"/>
      <c r="M54" s="10"/>
    </row>
    <row r="55" spans="2:13" ht="20.100000000000001" customHeight="1" x14ac:dyDescent="0.25">
      <c r="B55" s="5"/>
      <c r="C55" s="5"/>
      <c r="D55" s="471" t="s">
        <v>1152</v>
      </c>
      <c r="E55" s="402" t="s">
        <v>1162</v>
      </c>
      <c r="F55" s="403"/>
      <c r="G55" s="356" t="s">
        <v>1116</v>
      </c>
      <c r="H55" s="357"/>
      <c r="I55" s="358"/>
      <c r="J55" s="332" t="s">
        <v>174</v>
      </c>
      <c r="K55" s="459">
        <v>36000</v>
      </c>
      <c r="L55" s="460"/>
      <c r="M55" s="10"/>
    </row>
    <row r="56" spans="2:13" ht="20.100000000000001" customHeight="1" x14ac:dyDescent="0.25">
      <c r="B56" s="5"/>
      <c r="C56" s="5"/>
      <c r="D56" s="472"/>
      <c r="E56" s="402" t="s">
        <v>1163</v>
      </c>
      <c r="F56" s="403"/>
      <c r="G56" s="359"/>
      <c r="H56" s="360"/>
      <c r="I56" s="361"/>
      <c r="J56" s="333"/>
      <c r="K56" s="461"/>
      <c r="L56" s="462"/>
      <c r="M56" s="10"/>
    </row>
    <row r="57" spans="2:13" ht="30" customHeight="1" x14ac:dyDescent="0.25">
      <c r="B57" s="5"/>
      <c r="C57" s="5"/>
      <c r="D57" s="123" t="s">
        <v>1153</v>
      </c>
      <c r="E57" s="402" t="s">
        <v>1154</v>
      </c>
      <c r="F57" s="403"/>
      <c r="G57" s="338" t="s">
        <v>835</v>
      </c>
      <c r="H57" s="339"/>
      <c r="I57" s="340"/>
      <c r="J57" s="78" t="s">
        <v>174</v>
      </c>
      <c r="K57" s="400">
        <v>13000</v>
      </c>
      <c r="L57" s="401"/>
      <c r="M57" s="10"/>
    </row>
    <row r="58" spans="2:13" ht="30" customHeight="1" x14ac:dyDescent="0.25">
      <c r="B58" s="5"/>
      <c r="C58" s="5"/>
      <c r="D58" s="123" t="s">
        <v>1153</v>
      </c>
      <c r="E58" s="402" t="s">
        <v>172</v>
      </c>
      <c r="F58" s="403"/>
      <c r="G58" s="338" t="s">
        <v>835</v>
      </c>
      <c r="H58" s="339"/>
      <c r="I58" s="340"/>
      <c r="J58" s="78" t="s">
        <v>174</v>
      </c>
      <c r="K58" s="400">
        <v>13000</v>
      </c>
      <c r="L58" s="401"/>
      <c r="M58" s="10"/>
    </row>
    <row r="59" spans="2:13" ht="30" customHeight="1" x14ac:dyDescent="0.25">
      <c r="B59" s="5"/>
      <c r="C59" s="5"/>
      <c r="D59" s="123" t="s">
        <v>1153</v>
      </c>
      <c r="E59" s="402" t="s">
        <v>1155</v>
      </c>
      <c r="F59" s="403"/>
      <c r="G59" s="338" t="s">
        <v>835</v>
      </c>
      <c r="H59" s="339"/>
      <c r="I59" s="340"/>
      <c r="J59" s="78" t="s">
        <v>174</v>
      </c>
      <c r="K59" s="400">
        <v>23000</v>
      </c>
      <c r="L59" s="401"/>
      <c r="M59" s="10"/>
    </row>
    <row r="60" spans="2:13" ht="30" customHeight="1" x14ac:dyDescent="0.25">
      <c r="B60" s="5"/>
      <c r="C60" s="5"/>
      <c r="D60" s="123" t="s">
        <v>1156</v>
      </c>
      <c r="E60" s="402" t="s">
        <v>1157</v>
      </c>
      <c r="F60" s="403"/>
      <c r="G60" s="338" t="s">
        <v>1116</v>
      </c>
      <c r="H60" s="339"/>
      <c r="I60" s="340"/>
      <c r="J60" s="78" t="s">
        <v>174</v>
      </c>
      <c r="K60" s="400">
        <v>75000</v>
      </c>
      <c r="L60" s="401"/>
      <c r="M60" s="10"/>
    </row>
    <row r="61" spans="2:13" ht="30" customHeight="1" x14ac:dyDescent="0.25">
      <c r="B61" s="5"/>
      <c r="C61" s="5"/>
      <c r="D61" s="123" t="s">
        <v>1158</v>
      </c>
      <c r="E61" s="402" t="s">
        <v>1075</v>
      </c>
      <c r="F61" s="403"/>
      <c r="G61" s="338" t="s">
        <v>835</v>
      </c>
      <c r="H61" s="339"/>
      <c r="I61" s="340"/>
      <c r="J61" s="78" t="s">
        <v>174</v>
      </c>
      <c r="K61" s="400">
        <v>25000</v>
      </c>
      <c r="L61" s="401"/>
      <c r="M61" s="10"/>
    </row>
    <row r="62" spans="2:13" ht="20.100000000000001" customHeight="1" x14ac:dyDescent="0.25">
      <c r="B62" s="5"/>
      <c r="C62" s="5"/>
      <c r="D62" s="471" t="s">
        <v>1159</v>
      </c>
      <c r="E62" s="402" t="s">
        <v>1164</v>
      </c>
      <c r="F62" s="403"/>
      <c r="G62" s="356" t="s">
        <v>184</v>
      </c>
      <c r="H62" s="357"/>
      <c r="I62" s="358"/>
      <c r="J62" s="332" t="s">
        <v>174</v>
      </c>
      <c r="K62" s="459">
        <v>15000</v>
      </c>
      <c r="L62" s="460"/>
      <c r="M62" s="10"/>
    </row>
    <row r="63" spans="2:13" ht="20.100000000000001" customHeight="1" x14ac:dyDescent="0.25">
      <c r="B63" s="5"/>
      <c r="C63" s="5"/>
      <c r="D63" s="472"/>
      <c r="E63" s="402" t="s">
        <v>1165</v>
      </c>
      <c r="F63" s="403"/>
      <c r="G63" s="359"/>
      <c r="H63" s="360"/>
      <c r="I63" s="361"/>
      <c r="J63" s="333"/>
      <c r="K63" s="461"/>
      <c r="L63" s="462"/>
      <c r="M63" s="10"/>
    </row>
    <row r="64" spans="2:13" ht="30" customHeight="1" thickBot="1" x14ac:dyDescent="0.3">
      <c r="B64" s="5"/>
      <c r="C64" s="5"/>
      <c r="D64" s="85" t="s">
        <v>1160</v>
      </c>
      <c r="E64" s="498" t="s">
        <v>1161</v>
      </c>
      <c r="F64" s="499"/>
      <c r="G64" s="373" t="s">
        <v>184</v>
      </c>
      <c r="H64" s="374"/>
      <c r="I64" s="375"/>
      <c r="J64" s="79" t="s">
        <v>174</v>
      </c>
      <c r="K64" s="480">
        <v>15000</v>
      </c>
      <c r="L64" s="481"/>
      <c r="M64" s="10"/>
    </row>
    <row r="65" spans="2:14" ht="6" customHeight="1" thickBot="1" x14ac:dyDescent="0.3">
      <c r="B65" s="5"/>
      <c r="C65" s="19"/>
      <c r="D65" s="52"/>
      <c r="E65" s="151"/>
      <c r="F65" s="151"/>
      <c r="G65" s="151"/>
      <c r="H65" s="151"/>
      <c r="I65" s="151"/>
      <c r="J65" s="151"/>
      <c r="K65" s="151"/>
      <c r="L65" s="152"/>
      <c r="M65" s="10"/>
    </row>
    <row r="66" spans="2:14" ht="15.75" customHeight="1" thickBot="1" x14ac:dyDescent="0.3">
      <c r="B66" s="5"/>
      <c r="C66" s="46"/>
      <c r="D66" s="46"/>
      <c r="E66" s="46"/>
      <c r="F66" s="46"/>
      <c r="G66" s="46"/>
      <c r="H66" s="46"/>
      <c r="I66" s="46"/>
      <c r="J66" s="46"/>
      <c r="K66" s="46"/>
      <c r="L66" s="46"/>
      <c r="M66" s="10"/>
      <c r="N66" s="46"/>
    </row>
    <row r="67" spans="2:14" ht="15" customHeight="1" x14ac:dyDescent="0.25">
      <c r="B67" s="5"/>
      <c r="C67" s="140"/>
      <c r="D67" s="7" t="s">
        <v>42</v>
      </c>
      <c r="E67" s="8"/>
      <c r="F67" s="8"/>
      <c r="G67" s="8"/>
      <c r="H67" s="8"/>
      <c r="I67" s="8"/>
      <c r="J67" s="8"/>
      <c r="K67" s="8"/>
      <c r="L67" s="142"/>
      <c r="M67" s="27"/>
      <c r="N67" s="46"/>
    </row>
    <row r="68" spans="2:14" ht="6.75" customHeight="1" thickBot="1" x14ac:dyDescent="0.3">
      <c r="B68" s="5"/>
      <c r="C68" s="24"/>
      <c r="D68" s="25"/>
      <c r="E68" s="25"/>
      <c r="F68" s="25"/>
      <c r="G68" s="25"/>
      <c r="H68" s="25"/>
      <c r="I68" s="25"/>
      <c r="J68" s="25"/>
      <c r="K68" s="25"/>
      <c r="L68" s="27"/>
      <c r="M68" s="27"/>
      <c r="N68" s="46"/>
    </row>
    <row r="69" spans="2:14" s="50" customFormat="1" ht="16.5" customHeight="1" x14ac:dyDescent="0.25">
      <c r="B69" s="47"/>
      <c r="C69" s="36"/>
      <c r="D69" s="350" t="s">
        <v>74</v>
      </c>
      <c r="E69" s="351"/>
      <c r="F69" s="317" t="s">
        <v>82</v>
      </c>
      <c r="G69" s="319" t="s">
        <v>83</v>
      </c>
      <c r="H69" s="366"/>
      <c r="I69" s="367"/>
      <c r="J69" s="317" t="s">
        <v>38</v>
      </c>
      <c r="K69" s="317"/>
      <c r="L69" s="348"/>
      <c r="M69" s="49"/>
    </row>
    <row r="70" spans="2:14" s="50" customFormat="1" ht="17.25" customHeight="1" x14ac:dyDescent="0.25">
      <c r="B70" s="47"/>
      <c r="C70" s="36"/>
      <c r="D70" s="135" t="s">
        <v>39</v>
      </c>
      <c r="E70" s="132" t="s">
        <v>40</v>
      </c>
      <c r="F70" s="318"/>
      <c r="G70" s="321"/>
      <c r="H70" s="368"/>
      <c r="I70" s="369"/>
      <c r="J70" s="3" t="s">
        <v>43</v>
      </c>
      <c r="K70" s="3" t="s">
        <v>44</v>
      </c>
      <c r="L70" s="4" t="s">
        <v>45</v>
      </c>
      <c r="M70" s="49"/>
    </row>
    <row r="71" spans="2:14" ht="18" customHeight="1" thickBot="1" x14ac:dyDescent="0.3">
      <c r="B71" s="5"/>
      <c r="C71" s="24"/>
      <c r="D71" s="59"/>
      <c r="E71" s="60"/>
      <c r="F71" s="61"/>
      <c r="G71" s="376"/>
      <c r="H71" s="377"/>
      <c r="I71" s="378"/>
      <c r="J71" s="62"/>
      <c r="K71" s="121"/>
      <c r="L71" s="63"/>
      <c r="M71" s="10"/>
    </row>
    <row r="72" spans="2:14" ht="6" customHeight="1" thickBot="1" x14ac:dyDescent="0.3">
      <c r="B72" s="5"/>
      <c r="C72" s="34"/>
      <c r="D72" s="153"/>
      <c r="E72" s="20"/>
      <c r="F72" s="154"/>
      <c r="G72" s="155"/>
      <c r="H72" s="155"/>
      <c r="I72" s="155"/>
      <c r="J72" s="155"/>
      <c r="K72" s="155"/>
      <c r="L72" s="156"/>
      <c r="M72" s="27"/>
      <c r="N72" s="46"/>
    </row>
    <row r="73" spans="2:14" ht="13.5" customHeight="1" thickBot="1" x14ac:dyDescent="0.3">
      <c r="B73" s="5"/>
      <c r="C73" s="25"/>
      <c r="D73" s="157"/>
      <c r="E73" s="26"/>
      <c r="F73" s="158"/>
      <c r="G73" s="159"/>
      <c r="H73" s="159"/>
      <c r="I73" s="159"/>
      <c r="J73" s="159"/>
      <c r="K73" s="159"/>
      <c r="L73" s="159"/>
      <c r="M73" s="27"/>
      <c r="N73" s="46"/>
    </row>
    <row r="74" spans="2:14" ht="15" customHeight="1" x14ac:dyDescent="0.25">
      <c r="B74" s="5"/>
      <c r="C74" s="140"/>
      <c r="D74" s="7" t="s">
        <v>46</v>
      </c>
      <c r="E74" s="8"/>
      <c r="F74" s="8"/>
      <c r="G74" s="8"/>
      <c r="H74" s="8"/>
      <c r="I74" s="8"/>
      <c r="J74" s="8"/>
      <c r="K74" s="8"/>
      <c r="L74" s="142"/>
      <c r="M74" s="27"/>
      <c r="N74" s="46"/>
    </row>
    <row r="75" spans="2:14" ht="5.25" customHeight="1" thickBot="1" x14ac:dyDescent="0.3">
      <c r="B75" s="5"/>
      <c r="C75" s="24"/>
      <c r="D75" s="25"/>
      <c r="E75" s="25"/>
      <c r="F75" s="25"/>
      <c r="G75" s="25"/>
      <c r="H75" s="25"/>
      <c r="I75" s="25"/>
      <c r="J75" s="25"/>
      <c r="K75" s="25"/>
      <c r="L75" s="27"/>
      <c r="M75" s="27"/>
      <c r="N75" s="46"/>
    </row>
    <row r="76" spans="2:14" s="50" customFormat="1" ht="15" customHeight="1" x14ac:dyDescent="0.25">
      <c r="B76" s="47"/>
      <c r="C76" s="36"/>
      <c r="D76" s="350" t="s">
        <v>74</v>
      </c>
      <c r="E76" s="351"/>
      <c r="F76" s="317" t="s">
        <v>82</v>
      </c>
      <c r="G76" s="319" t="s">
        <v>83</v>
      </c>
      <c r="H76" s="366"/>
      <c r="I76" s="367"/>
      <c r="J76" s="317" t="s">
        <v>38</v>
      </c>
      <c r="K76" s="317"/>
      <c r="L76" s="348"/>
      <c r="M76" s="49"/>
    </row>
    <row r="77" spans="2:14" s="50" customFormat="1" ht="23.25" customHeight="1" x14ac:dyDescent="0.25">
      <c r="B77" s="47"/>
      <c r="C77" s="36"/>
      <c r="D77" s="135" t="s">
        <v>39</v>
      </c>
      <c r="E77" s="132" t="s">
        <v>40</v>
      </c>
      <c r="F77" s="318"/>
      <c r="G77" s="321"/>
      <c r="H77" s="368"/>
      <c r="I77" s="369"/>
      <c r="J77" s="3" t="s">
        <v>43</v>
      </c>
      <c r="K77" s="3" t="s">
        <v>44</v>
      </c>
      <c r="L77" s="4" t="s">
        <v>45</v>
      </c>
      <c r="M77" s="49"/>
    </row>
    <row r="78" spans="2:14" ht="18" customHeight="1" thickBot="1" x14ac:dyDescent="0.3">
      <c r="B78" s="5"/>
      <c r="C78" s="24"/>
      <c r="D78" s="59"/>
      <c r="E78" s="60"/>
      <c r="F78" s="61"/>
      <c r="G78" s="376"/>
      <c r="H78" s="377"/>
      <c r="I78" s="378"/>
      <c r="J78" s="64"/>
      <c r="K78" s="64"/>
      <c r="L78" s="63"/>
      <c r="M78" s="10"/>
    </row>
    <row r="79" spans="2:14" ht="6" customHeight="1" thickBot="1" x14ac:dyDescent="0.3">
      <c r="B79" s="5"/>
      <c r="C79" s="24"/>
      <c r="D79" s="20"/>
      <c r="E79" s="131"/>
      <c r="F79" s="131"/>
      <c r="G79" s="131"/>
      <c r="H79" s="175"/>
      <c r="I79" s="175"/>
      <c r="J79" s="131"/>
      <c r="K79" s="131"/>
      <c r="L79" s="130"/>
      <c r="M79" s="27"/>
      <c r="N79" s="46"/>
    </row>
    <row r="80" spans="2:14" ht="15" customHeight="1" thickBot="1" x14ac:dyDescent="0.3">
      <c r="B80" s="5"/>
      <c r="C80" s="146"/>
      <c r="D80" s="146"/>
      <c r="E80" s="146"/>
      <c r="F80" s="146"/>
      <c r="G80" s="146"/>
      <c r="H80" s="146"/>
      <c r="I80" s="146"/>
      <c r="J80" s="146"/>
      <c r="K80" s="146"/>
      <c r="L80" s="146"/>
      <c r="M80" s="27"/>
      <c r="N80" s="46"/>
    </row>
    <row r="81" spans="2:14" ht="38.25" x14ac:dyDescent="0.25">
      <c r="B81" s="5"/>
      <c r="C81" s="6"/>
      <c r="D81" s="7" t="s">
        <v>85</v>
      </c>
      <c r="E81" s="8"/>
      <c r="F81" s="8"/>
      <c r="G81" s="177"/>
      <c r="H81" s="177"/>
      <c r="I81" s="9"/>
      <c r="J81" s="119" t="s">
        <v>47</v>
      </c>
      <c r="K81" s="119" t="s">
        <v>48</v>
      </c>
      <c r="L81" s="120" t="s">
        <v>49</v>
      </c>
      <c r="M81" s="10"/>
    </row>
    <row r="82" spans="2:14" ht="17.25" customHeight="1" x14ac:dyDescent="0.25">
      <c r="B82" s="5"/>
      <c r="C82" s="5"/>
      <c r="D82" s="12" t="s">
        <v>50</v>
      </c>
      <c r="E82" s="13"/>
      <c r="F82" s="13"/>
      <c r="G82" s="13"/>
      <c r="H82" s="13"/>
      <c r="I82" s="13"/>
      <c r="J82" s="14"/>
      <c r="K82" s="14">
        <v>169813.38</v>
      </c>
      <c r="L82" s="15">
        <f>J82+K82</f>
        <v>169813.38</v>
      </c>
      <c r="M82" s="10"/>
    </row>
    <row r="83" spans="2:14" ht="17.25" customHeight="1" x14ac:dyDescent="0.25">
      <c r="B83" s="5"/>
      <c r="C83" s="5"/>
      <c r="D83" s="12" t="s">
        <v>51</v>
      </c>
      <c r="E83" s="13"/>
      <c r="F83" s="13"/>
      <c r="G83" s="13"/>
      <c r="H83" s="13"/>
      <c r="I83" s="13"/>
      <c r="J83" s="14"/>
      <c r="K83" s="14"/>
      <c r="L83" s="15">
        <f t="shared" ref="L83:L92" si="0">J83+K83</f>
        <v>0</v>
      </c>
      <c r="M83" s="10"/>
    </row>
    <row r="84" spans="2:14" ht="17.25" customHeight="1" x14ac:dyDescent="0.25">
      <c r="B84" s="5"/>
      <c r="C84" s="5"/>
      <c r="D84" s="124" t="s">
        <v>52</v>
      </c>
      <c r="E84" s="136"/>
      <c r="F84" s="136"/>
      <c r="G84" s="136"/>
      <c r="H84" s="176"/>
      <c r="I84" s="176"/>
      <c r="J84" s="14"/>
      <c r="K84" s="14">
        <v>92453.95</v>
      </c>
      <c r="L84" s="15">
        <f t="shared" si="0"/>
        <v>92453.95</v>
      </c>
      <c r="M84" s="10"/>
    </row>
    <row r="85" spans="2:14" ht="17.25" customHeight="1" x14ac:dyDescent="0.25">
      <c r="B85" s="5"/>
      <c r="C85" s="5"/>
      <c r="D85" s="12" t="s">
        <v>53</v>
      </c>
      <c r="E85" s="13"/>
      <c r="F85" s="13"/>
      <c r="G85" s="13"/>
      <c r="H85" s="13"/>
      <c r="I85" s="13"/>
      <c r="J85" s="14"/>
      <c r="K85" s="14"/>
      <c r="L85" s="15">
        <f t="shared" si="0"/>
        <v>0</v>
      </c>
      <c r="M85" s="10"/>
    </row>
    <row r="86" spans="2:14" ht="17.25" customHeight="1" x14ac:dyDescent="0.25">
      <c r="B86" s="5"/>
      <c r="C86" s="5"/>
      <c r="D86" s="12" t="s">
        <v>54</v>
      </c>
      <c r="E86" s="13"/>
      <c r="F86" s="13"/>
      <c r="G86" s="13"/>
      <c r="H86" s="13"/>
      <c r="I86" s="13"/>
      <c r="J86" s="14"/>
      <c r="K86" s="14">
        <v>13870.87</v>
      </c>
      <c r="L86" s="15">
        <f t="shared" si="0"/>
        <v>13870.87</v>
      </c>
      <c r="M86" s="10"/>
    </row>
    <row r="87" spans="2:14" ht="17.25" customHeight="1" x14ac:dyDescent="0.25">
      <c r="B87" s="5"/>
      <c r="C87" s="5"/>
      <c r="D87" s="124" t="s">
        <v>55</v>
      </c>
      <c r="E87" s="136"/>
      <c r="F87" s="136"/>
      <c r="G87" s="136"/>
      <c r="H87" s="176"/>
      <c r="I87" s="176"/>
      <c r="J87" s="14"/>
      <c r="K87" s="14"/>
      <c r="L87" s="15">
        <f t="shared" si="0"/>
        <v>0</v>
      </c>
      <c r="M87" s="10"/>
    </row>
    <row r="88" spans="2:14" ht="17.25" customHeight="1" x14ac:dyDescent="0.25">
      <c r="B88" s="5"/>
      <c r="C88" s="5"/>
      <c r="D88" s="124" t="s">
        <v>56</v>
      </c>
      <c r="E88" s="136"/>
      <c r="F88" s="136"/>
      <c r="G88" s="136"/>
      <c r="H88" s="176"/>
      <c r="I88" s="176"/>
      <c r="J88" s="14"/>
      <c r="K88" s="14">
        <v>37736.31</v>
      </c>
      <c r="L88" s="15">
        <f t="shared" si="0"/>
        <v>37736.31</v>
      </c>
      <c r="M88" s="10"/>
    </row>
    <row r="89" spans="2:14" ht="17.25" customHeight="1" x14ac:dyDescent="0.25">
      <c r="B89" s="5"/>
      <c r="C89" s="5"/>
      <c r="D89" s="124" t="s">
        <v>57</v>
      </c>
      <c r="E89" s="136"/>
      <c r="F89" s="136"/>
      <c r="G89" s="136"/>
      <c r="H89" s="176"/>
      <c r="I89" s="176"/>
      <c r="J89" s="14"/>
      <c r="K89" s="14">
        <v>7547.26</v>
      </c>
      <c r="L89" s="15">
        <f t="shared" si="0"/>
        <v>7547.26</v>
      </c>
      <c r="M89" s="10"/>
    </row>
    <row r="90" spans="2:14" ht="17.25" customHeight="1" x14ac:dyDescent="0.25">
      <c r="B90" s="5"/>
      <c r="C90" s="5"/>
      <c r="D90" s="124" t="s">
        <v>58</v>
      </c>
      <c r="E90" s="136"/>
      <c r="F90" s="136"/>
      <c r="G90" s="136"/>
      <c r="H90" s="176"/>
      <c r="I90" s="176"/>
      <c r="J90" s="14"/>
      <c r="K90" s="14">
        <v>3773.63</v>
      </c>
      <c r="L90" s="15">
        <f t="shared" si="0"/>
        <v>3773.63</v>
      </c>
      <c r="M90" s="10"/>
    </row>
    <row r="91" spans="2:14" ht="17.25" customHeight="1" x14ac:dyDescent="0.25">
      <c r="B91" s="5"/>
      <c r="C91" s="5"/>
      <c r="D91" s="124" t="s">
        <v>59</v>
      </c>
      <c r="E91" s="136"/>
      <c r="F91" s="136"/>
      <c r="G91" s="136"/>
      <c r="H91" s="176"/>
      <c r="I91" s="176"/>
      <c r="J91" s="16"/>
      <c r="K91" s="14"/>
      <c r="L91" s="15">
        <f t="shared" si="0"/>
        <v>0</v>
      </c>
      <c r="M91" s="10"/>
    </row>
    <row r="92" spans="2:14" ht="17.25" customHeight="1" x14ac:dyDescent="0.25">
      <c r="B92" s="5"/>
      <c r="C92" s="5"/>
      <c r="D92" s="124" t="s">
        <v>60</v>
      </c>
      <c r="E92" s="136"/>
      <c r="F92" s="136"/>
      <c r="G92" s="136"/>
      <c r="H92" s="176"/>
      <c r="I92" s="176"/>
      <c r="J92" s="16"/>
      <c r="K92" s="14"/>
      <c r="L92" s="15">
        <f t="shared" si="0"/>
        <v>0</v>
      </c>
      <c r="M92" s="10"/>
    </row>
    <row r="93" spans="2:14" ht="17.25" customHeight="1" x14ac:dyDescent="0.25">
      <c r="B93" s="5"/>
      <c r="C93" s="5"/>
      <c r="D93" s="17" t="s">
        <v>2</v>
      </c>
      <c r="E93" s="2"/>
      <c r="F93" s="2"/>
      <c r="G93" s="2"/>
      <c r="H93" s="2"/>
      <c r="I93" s="2"/>
      <c r="J93" s="18"/>
      <c r="K93" s="18">
        <f>SUM(K82:K92)</f>
        <v>325195.40000000002</v>
      </c>
      <c r="L93" s="55">
        <f>SUM(L82:L92)</f>
        <v>325195.40000000002</v>
      </c>
      <c r="M93" s="10"/>
    </row>
    <row r="94" spans="2:14" ht="15" customHeight="1" thickBot="1" x14ac:dyDescent="0.3">
      <c r="B94" s="5"/>
      <c r="C94" s="19"/>
      <c r="D94" s="20"/>
      <c r="E94" s="21"/>
      <c r="F94" s="21"/>
      <c r="G94" s="21"/>
      <c r="H94" s="21"/>
      <c r="I94" s="21"/>
      <c r="J94" s="22"/>
      <c r="K94" s="22"/>
      <c r="L94" s="23"/>
      <c r="M94" s="10"/>
    </row>
    <row r="95" spans="2:14" ht="15.75" customHeight="1" thickBot="1" x14ac:dyDescent="0.3">
      <c r="B95" s="5"/>
      <c r="C95" s="46"/>
      <c r="D95" s="46"/>
      <c r="E95" s="46"/>
      <c r="F95" s="46"/>
      <c r="G95" s="46"/>
      <c r="H95" s="46"/>
      <c r="I95" s="46"/>
      <c r="J95" s="46"/>
      <c r="K95" s="46"/>
      <c r="L95" s="46"/>
      <c r="M95" s="10"/>
      <c r="N95" s="46"/>
    </row>
    <row r="96" spans="2:14" s="40" customFormat="1" x14ac:dyDescent="0.25">
      <c r="B96" s="36"/>
      <c r="C96" s="147"/>
      <c r="D96" s="7" t="s">
        <v>86</v>
      </c>
      <c r="E96" s="148"/>
      <c r="F96" s="148"/>
      <c r="G96" s="7"/>
      <c r="H96" s="7"/>
      <c r="I96" s="7"/>
      <c r="J96" s="7"/>
      <c r="K96" s="7"/>
      <c r="L96" s="149"/>
      <c r="M96" s="39"/>
      <c r="N96" s="1"/>
    </row>
    <row r="97" spans="2:14" s="28" customFormat="1" ht="17.25" customHeight="1" x14ac:dyDescent="0.25">
      <c r="B97" s="24"/>
      <c r="C97" s="24"/>
      <c r="D97" s="25"/>
      <c r="E97" s="26"/>
      <c r="F97" s="26"/>
      <c r="G97" s="26"/>
      <c r="H97" s="26"/>
      <c r="I97" s="26"/>
      <c r="J97" s="26"/>
      <c r="K97" s="26"/>
      <c r="L97" s="160" t="s">
        <v>38</v>
      </c>
      <c r="M97" s="27"/>
      <c r="N97" s="25"/>
    </row>
    <row r="98" spans="2:14" s="28" customFormat="1" ht="17.25" customHeight="1" x14ac:dyDescent="0.25">
      <c r="B98" s="24"/>
      <c r="C98" s="24"/>
      <c r="D98" s="137" t="s">
        <v>61</v>
      </c>
      <c r="E98" s="138"/>
      <c r="F98" s="138"/>
      <c r="G98" s="138"/>
      <c r="H98" s="172"/>
      <c r="I98" s="172"/>
      <c r="J98" s="138"/>
      <c r="K98" s="139"/>
      <c r="L98" s="15">
        <v>32519.54</v>
      </c>
      <c r="M98" s="27"/>
      <c r="N98" s="25"/>
    </row>
    <row r="99" spans="2:14" s="28" customFormat="1" ht="17.25" customHeight="1" x14ac:dyDescent="0.25">
      <c r="B99" s="24"/>
      <c r="C99" s="24"/>
      <c r="D99" s="32" t="s">
        <v>62</v>
      </c>
      <c r="E99" s="138"/>
      <c r="F99" s="138"/>
      <c r="G99" s="138"/>
      <c r="H99" s="172"/>
      <c r="I99" s="172"/>
      <c r="J99" s="138"/>
      <c r="K99" s="138"/>
      <c r="L99" s="15"/>
      <c r="M99" s="27"/>
      <c r="N99" s="25"/>
    </row>
    <row r="100" spans="2:14" s="28" customFormat="1" ht="14.25" customHeight="1" x14ac:dyDescent="0.25">
      <c r="B100" s="24"/>
      <c r="C100" s="24"/>
      <c r="D100" s="33" t="s">
        <v>2</v>
      </c>
      <c r="E100" s="138"/>
      <c r="F100" s="138"/>
      <c r="G100" s="138"/>
      <c r="H100" s="172"/>
      <c r="I100" s="172"/>
      <c r="J100" s="138"/>
      <c r="K100" s="138"/>
      <c r="L100" s="57">
        <f>L98+L99</f>
        <v>32519.54</v>
      </c>
      <c r="M100" s="27"/>
      <c r="N100" s="25"/>
    </row>
    <row r="101" spans="2:14" s="28" customFormat="1" ht="14.25" customHeight="1" thickBot="1" x14ac:dyDescent="0.3">
      <c r="B101" s="24"/>
      <c r="C101" s="34"/>
      <c r="D101" s="20"/>
      <c r="E101" s="20"/>
      <c r="F101" s="22"/>
      <c r="G101" s="22"/>
      <c r="H101" s="22"/>
      <c r="I101" s="22"/>
      <c r="J101" s="22"/>
      <c r="K101" s="22"/>
      <c r="L101" s="35"/>
      <c r="M101" s="27"/>
    </row>
    <row r="102" spans="2:14" s="28" customFormat="1" ht="15" customHeight="1" thickBot="1" x14ac:dyDescent="0.3">
      <c r="B102" s="24"/>
      <c r="C102" s="25"/>
      <c r="D102" s="25"/>
      <c r="E102" s="25"/>
      <c r="F102" s="25"/>
      <c r="G102" s="25"/>
      <c r="H102" s="25"/>
      <c r="I102" s="25"/>
      <c r="J102" s="25"/>
      <c r="K102" s="25"/>
      <c r="L102" s="25"/>
      <c r="M102" s="27"/>
      <c r="N102" s="25"/>
    </row>
    <row r="103" spans="2:14" s="28" customFormat="1" ht="15" customHeight="1" x14ac:dyDescent="0.25">
      <c r="B103" s="24"/>
      <c r="C103" s="140"/>
      <c r="D103" s="65" t="s">
        <v>63</v>
      </c>
      <c r="E103" s="8"/>
      <c r="F103" s="8"/>
      <c r="G103" s="8"/>
      <c r="H103" s="8"/>
      <c r="I103" s="8"/>
      <c r="J103" s="323" t="s">
        <v>38</v>
      </c>
      <c r="K103" s="324"/>
      <c r="L103" s="325"/>
      <c r="M103" s="27"/>
      <c r="N103" s="25"/>
    </row>
    <row r="104" spans="2:14" s="28" customFormat="1" ht="17.25" customHeight="1" x14ac:dyDescent="0.25">
      <c r="B104" s="24"/>
      <c r="C104" s="24"/>
      <c r="D104" s="305" t="s">
        <v>64</v>
      </c>
      <c r="E104" s="306"/>
      <c r="F104" s="307"/>
      <c r="G104" s="305" t="s">
        <v>75</v>
      </c>
      <c r="H104" s="306"/>
      <c r="I104" s="307"/>
      <c r="J104" s="3" t="s">
        <v>43</v>
      </c>
      <c r="K104" s="3" t="s">
        <v>44</v>
      </c>
      <c r="L104" s="4" t="s">
        <v>45</v>
      </c>
      <c r="M104" s="27"/>
      <c r="N104" s="25"/>
    </row>
    <row r="105" spans="2:14" s="40" customFormat="1" ht="17.25" customHeight="1" x14ac:dyDescent="0.25">
      <c r="B105" s="36"/>
      <c r="C105" s="36"/>
      <c r="D105" s="308" t="s">
        <v>65</v>
      </c>
      <c r="E105" s="309"/>
      <c r="F105" s="310"/>
      <c r="G105" s="379">
        <v>8</v>
      </c>
      <c r="H105" s="344"/>
      <c r="I105" s="380"/>
      <c r="J105" s="56">
        <f>SUM(L17:L24)</f>
        <v>456262.06</v>
      </c>
      <c r="K105" s="37"/>
      <c r="L105" s="38"/>
      <c r="M105" s="39"/>
      <c r="N105" s="1"/>
    </row>
    <row r="106" spans="2:14" s="28" customFormat="1" ht="17.25" customHeight="1" x14ac:dyDescent="0.25">
      <c r="B106" s="24"/>
      <c r="C106" s="24"/>
      <c r="D106" s="308" t="s">
        <v>66</v>
      </c>
      <c r="E106" s="309"/>
      <c r="F106" s="310"/>
      <c r="G106" s="379">
        <v>31</v>
      </c>
      <c r="H106" s="344"/>
      <c r="I106" s="380"/>
      <c r="J106" s="56">
        <f>SUM(K32:L64)</f>
        <v>812000</v>
      </c>
      <c r="K106" s="42"/>
      <c r="L106" s="43"/>
      <c r="M106" s="27"/>
      <c r="N106" s="25"/>
    </row>
    <row r="107" spans="2:14" s="28" customFormat="1" ht="17.25" customHeight="1" x14ac:dyDescent="0.25">
      <c r="B107" s="24"/>
      <c r="C107" s="24"/>
      <c r="D107" s="308" t="s">
        <v>67</v>
      </c>
      <c r="E107" s="309"/>
      <c r="F107" s="310"/>
      <c r="G107" s="379"/>
      <c r="H107" s="344"/>
      <c r="I107" s="380"/>
      <c r="J107" s="56">
        <f>J71</f>
        <v>0</v>
      </c>
      <c r="K107" s="41"/>
      <c r="L107" s="15"/>
      <c r="M107" s="27"/>
      <c r="N107" s="25"/>
    </row>
    <row r="108" spans="2:14" s="28" customFormat="1" ht="17.25" customHeight="1" x14ac:dyDescent="0.25">
      <c r="B108" s="24"/>
      <c r="C108" s="24"/>
      <c r="D108" s="308" t="s">
        <v>68</v>
      </c>
      <c r="E108" s="309"/>
      <c r="F108" s="310"/>
      <c r="G108" s="379"/>
      <c r="H108" s="344"/>
      <c r="I108" s="380"/>
      <c r="J108" s="56">
        <f>J78</f>
        <v>0</v>
      </c>
      <c r="K108" s="41"/>
      <c r="L108" s="15"/>
      <c r="M108" s="27"/>
      <c r="N108" s="25"/>
    </row>
    <row r="109" spans="2:14" s="28" customFormat="1" ht="17.25" customHeight="1" x14ac:dyDescent="0.25">
      <c r="B109" s="24"/>
      <c r="C109" s="24"/>
      <c r="D109" s="308" t="s">
        <v>69</v>
      </c>
      <c r="E109" s="309"/>
      <c r="F109" s="310"/>
      <c r="G109" s="384"/>
      <c r="H109" s="385"/>
      <c r="I109" s="386"/>
      <c r="J109" s="56">
        <f>L100</f>
        <v>32519.54</v>
      </c>
      <c r="K109" s="42"/>
      <c r="L109" s="43"/>
      <c r="M109" s="27"/>
      <c r="N109" s="25"/>
    </row>
    <row r="110" spans="2:14" s="28" customFormat="1" ht="17.25" customHeight="1" x14ac:dyDescent="0.25">
      <c r="B110" s="24"/>
      <c r="C110" s="24"/>
      <c r="D110" s="308" t="s">
        <v>70</v>
      </c>
      <c r="E110" s="309"/>
      <c r="F110" s="310"/>
      <c r="G110" s="384"/>
      <c r="H110" s="385"/>
      <c r="I110" s="386"/>
      <c r="J110" s="42"/>
      <c r="K110" s="41"/>
      <c r="L110" s="15">
        <f>K93</f>
        <v>325195.40000000002</v>
      </c>
      <c r="M110" s="27"/>
      <c r="N110" s="25"/>
    </row>
    <row r="111" spans="2:14" s="28" customFormat="1" ht="17.25" customHeight="1" x14ac:dyDescent="0.25">
      <c r="B111" s="24"/>
      <c r="C111" s="24"/>
      <c r="D111" s="308" t="s">
        <v>71</v>
      </c>
      <c r="E111" s="309"/>
      <c r="F111" s="310"/>
      <c r="G111" s="379"/>
      <c r="H111" s="344"/>
      <c r="I111" s="380"/>
      <c r="J111" s="42"/>
      <c r="K111" s="42"/>
      <c r="L111" s="15"/>
      <c r="M111" s="27"/>
      <c r="N111" s="25"/>
    </row>
    <row r="112" spans="2:14" s="28" customFormat="1" ht="17.25" customHeight="1" x14ac:dyDescent="0.25">
      <c r="B112" s="24"/>
      <c r="C112" s="24"/>
      <c r="D112" s="305" t="s">
        <v>72</v>
      </c>
      <c r="E112" s="306"/>
      <c r="F112" s="307"/>
      <c r="G112" s="387">
        <f>G111+G108+G107+G106+G105</f>
        <v>39</v>
      </c>
      <c r="H112" s="388"/>
      <c r="I112" s="389"/>
      <c r="J112" s="14">
        <f>SUM(J105:J109)</f>
        <v>1300781.6000000001</v>
      </c>
      <c r="K112" s="14">
        <f>K107+K108+K110</f>
        <v>0</v>
      </c>
      <c r="L112" s="15">
        <f>L107+L108+L110+L111</f>
        <v>325195.40000000002</v>
      </c>
      <c r="M112" s="27"/>
      <c r="N112" s="25"/>
    </row>
    <row r="113" spans="2:14" s="28" customFormat="1" ht="17.25" customHeight="1" thickBot="1" x14ac:dyDescent="0.3">
      <c r="B113" s="24"/>
      <c r="C113" s="34"/>
      <c r="D113" s="311" t="s">
        <v>73</v>
      </c>
      <c r="E113" s="312"/>
      <c r="F113" s="313"/>
      <c r="G113" s="381">
        <f>G112</f>
        <v>39</v>
      </c>
      <c r="H113" s="382"/>
      <c r="I113" s="383"/>
      <c r="J113" s="345">
        <f>J112+K112+L112</f>
        <v>1625977</v>
      </c>
      <c r="K113" s="346"/>
      <c r="L113" s="347"/>
      <c r="M113" s="27"/>
      <c r="N113" s="25"/>
    </row>
    <row r="114" spans="2:14" ht="13.5" thickBot="1" x14ac:dyDescent="0.3">
      <c r="B114" s="19"/>
      <c r="C114" s="52"/>
      <c r="D114" s="52"/>
      <c r="E114" s="52"/>
      <c r="F114" s="52"/>
      <c r="G114" s="52"/>
      <c r="H114" s="52"/>
      <c r="I114" s="52"/>
      <c r="J114" s="52"/>
      <c r="K114" s="52"/>
      <c r="L114" s="52"/>
      <c r="M114" s="53"/>
      <c r="N114" s="46"/>
    </row>
  </sheetData>
  <mergeCells count="148">
    <mergeCell ref="D106:F106"/>
    <mergeCell ref="D62:D63"/>
    <mergeCell ref="E62:F62"/>
    <mergeCell ref="J62:J63"/>
    <mergeCell ref="K62:L63"/>
    <mergeCell ref="E43:F43"/>
    <mergeCell ref="K43:L43"/>
    <mergeCell ref="E44:F44"/>
    <mergeCell ref="K44:L44"/>
    <mergeCell ref="D55:D56"/>
    <mergeCell ref="E55:F55"/>
    <mergeCell ref="E48:F48"/>
    <mergeCell ref="K48:L48"/>
    <mergeCell ref="E49:F49"/>
    <mergeCell ref="K49:L49"/>
    <mergeCell ref="E50:F50"/>
    <mergeCell ref="K50:L50"/>
    <mergeCell ref="J103:L103"/>
    <mergeCell ref="K55:L56"/>
    <mergeCell ref="E54:F54"/>
    <mergeCell ref="K54:L54"/>
    <mergeCell ref="E56:F56"/>
    <mergeCell ref="E47:F47"/>
    <mergeCell ref="K47:L47"/>
    <mergeCell ref="D110:F110"/>
    <mergeCell ref="D111:F111"/>
    <mergeCell ref="E41:F41"/>
    <mergeCell ref="K41:L41"/>
    <mergeCell ref="E42:F42"/>
    <mergeCell ref="K42:L42"/>
    <mergeCell ref="K61:L61"/>
    <mergeCell ref="E63:F63"/>
    <mergeCell ref="E64:F64"/>
    <mergeCell ref="K64:L64"/>
    <mergeCell ref="E58:F58"/>
    <mergeCell ref="K58:L58"/>
    <mergeCell ref="E59:F59"/>
    <mergeCell ref="K59:L59"/>
    <mergeCell ref="E60:F60"/>
    <mergeCell ref="K60:L60"/>
    <mergeCell ref="E57:F57"/>
    <mergeCell ref="K57:L57"/>
    <mergeCell ref="E51:F51"/>
    <mergeCell ref="K52:L52"/>
    <mergeCell ref="E53:F53"/>
    <mergeCell ref="K53:L53"/>
    <mergeCell ref="D104:F104"/>
    <mergeCell ref="D105:F105"/>
    <mergeCell ref="J113:L113"/>
    <mergeCell ref="E33:F33"/>
    <mergeCell ref="K33:L33"/>
    <mergeCell ref="E34:F34"/>
    <mergeCell ref="K34:L34"/>
    <mergeCell ref="E35:F35"/>
    <mergeCell ref="K35:L35"/>
    <mergeCell ref="E36:F36"/>
    <mergeCell ref="K36:L36"/>
    <mergeCell ref="D69:E69"/>
    <mergeCell ref="F69:F70"/>
    <mergeCell ref="J69:L69"/>
    <mergeCell ref="D76:E76"/>
    <mergeCell ref="F76:F77"/>
    <mergeCell ref="J76:L76"/>
    <mergeCell ref="E61:F61"/>
    <mergeCell ref="D112:F112"/>
    <mergeCell ref="D113:F113"/>
    <mergeCell ref="D107:F107"/>
    <mergeCell ref="K51:L51"/>
    <mergeCell ref="E52:F52"/>
    <mergeCell ref="D108:F108"/>
    <mergeCell ref="D109:F109"/>
    <mergeCell ref="J55:J56"/>
    <mergeCell ref="E45:F45"/>
    <mergeCell ref="K45:L45"/>
    <mergeCell ref="E46:F46"/>
    <mergeCell ref="K46:L46"/>
    <mergeCell ref="G54:I54"/>
    <mergeCell ref="C3:L5"/>
    <mergeCell ref="D15:E15"/>
    <mergeCell ref="F15:F16"/>
    <mergeCell ref="G15:G16"/>
    <mergeCell ref="J15:J16"/>
    <mergeCell ref="K15:K16"/>
    <mergeCell ref="L15:L16"/>
    <mergeCell ref="D30:F30"/>
    <mergeCell ref="J30:J31"/>
    <mergeCell ref="K30:L31"/>
    <mergeCell ref="E31:F31"/>
    <mergeCell ref="J8:K8"/>
    <mergeCell ref="J9:K9"/>
    <mergeCell ref="J10:K10"/>
    <mergeCell ref="J11:K11"/>
    <mergeCell ref="E40:F40"/>
    <mergeCell ref="K40:L40"/>
    <mergeCell ref="K37:L37"/>
    <mergeCell ref="H15:I16"/>
    <mergeCell ref="G30:I31"/>
    <mergeCell ref="G32:I32"/>
    <mergeCell ref="G33:I33"/>
    <mergeCell ref="G34:I34"/>
    <mergeCell ref="G35:I35"/>
    <mergeCell ref="G36:I36"/>
    <mergeCell ref="G37:I37"/>
    <mergeCell ref="G38:I38"/>
    <mergeCell ref="G39:I39"/>
    <mergeCell ref="G40:I40"/>
    <mergeCell ref="E32:F32"/>
    <mergeCell ref="K32:L32"/>
    <mergeCell ref="E39:F39"/>
    <mergeCell ref="K39:L39"/>
    <mergeCell ref="E37:F37"/>
    <mergeCell ref="E38:F38"/>
    <mergeCell ref="K38:L38"/>
    <mergeCell ref="G41:I41"/>
    <mergeCell ref="G42:I42"/>
    <mergeCell ref="G43:I43"/>
    <mergeCell ref="G44:I44"/>
    <mergeCell ref="G45:I45"/>
    <mergeCell ref="G46:I46"/>
    <mergeCell ref="G47:I47"/>
    <mergeCell ref="G49:I49"/>
    <mergeCell ref="G51:I51"/>
    <mergeCell ref="G57:I57"/>
    <mergeCell ref="G58:I58"/>
    <mergeCell ref="G59:I59"/>
    <mergeCell ref="G61:I61"/>
    <mergeCell ref="G48:I48"/>
    <mergeCell ref="G50:I50"/>
    <mergeCell ref="G52:I52"/>
    <mergeCell ref="G53:I53"/>
    <mergeCell ref="G55:I56"/>
    <mergeCell ref="G60:I60"/>
    <mergeCell ref="G107:I107"/>
    <mergeCell ref="G108:I108"/>
    <mergeCell ref="G109:I109"/>
    <mergeCell ref="G110:I110"/>
    <mergeCell ref="G111:I111"/>
    <mergeCell ref="G112:I112"/>
    <mergeCell ref="G113:I113"/>
    <mergeCell ref="G62:I63"/>
    <mergeCell ref="G64:I64"/>
    <mergeCell ref="G69:I70"/>
    <mergeCell ref="G71:I71"/>
    <mergeCell ref="G76:I77"/>
    <mergeCell ref="G78:I78"/>
    <mergeCell ref="G104:I104"/>
    <mergeCell ref="G105:I105"/>
    <mergeCell ref="G106:I106"/>
  </mergeCells>
  <printOptions horizontalCentered="1"/>
  <pageMargins left="0.39370078740157483" right="0.39370078740157483" top="0.39370078740157483" bottom="0.59055118110236227" header="0" footer="0"/>
  <pageSetup paperSize="9" scale="3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68"/>
      <c r="I6" s="168"/>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8</v>
      </c>
      <c r="F8" s="48"/>
      <c r="G8" s="1" t="s">
        <v>32</v>
      </c>
      <c r="H8" s="1"/>
      <c r="I8" s="1"/>
      <c r="J8" s="343" t="s">
        <v>315</v>
      </c>
      <c r="K8" s="343"/>
      <c r="L8" s="48"/>
      <c r="M8" s="49"/>
    </row>
    <row r="9" spans="2:13" s="50" customFormat="1" x14ac:dyDescent="0.25">
      <c r="B9" s="47"/>
      <c r="C9" s="392" t="s">
        <v>77</v>
      </c>
      <c r="D9" s="392"/>
      <c r="E9" s="393">
        <v>42789</v>
      </c>
      <c r="G9" s="1" t="s">
        <v>34</v>
      </c>
      <c r="H9" s="1"/>
      <c r="I9" s="1"/>
      <c r="J9" s="344" t="s">
        <v>316</v>
      </c>
      <c r="K9" s="344"/>
      <c r="L9" s="48"/>
      <c r="M9" s="49"/>
    </row>
    <row r="10" spans="2:13" s="50" customFormat="1" x14ac:dyDescent="0.25">
      <c r="B10" s="47"/>
      <c r="C10" s="392"/>
      <c r="D10" s="392"/>
      <c r="E10" s="394"/>
      <c r="F10" s="48" t="s">
        <v>33</v>
      </c>
      <c r="G10" s="1" t="s">
        <v>35</v>
      </c>
      <c r="H10" s="1"/>
      <c r="I10" s="1"/>
      <c r="J10" s="344">
        <v>738</v>
      </c>
      <c r="K10" s="344"/>
      <c r="L10" s="48"/>
      <c r="M10" s="49"/>
    </row>
    <row r="11" spans="2:13" s="50" customFormat="1" x14ac:dyDescent="0.25">
      <c r="B11" s="47"/>
      <c r="C11" s="48"/>
      <c r="D11" s="48"/>
      <c r="E11" s="48"/>
      <c r="F11" s="48"/>
      <c r="G11" s="1" t="s">
        <v>36</v>
      </c>
      <c r="H11" s="1"/>
      <c r="I11" s="1"/>
      <c r="J11" s="344">
        <v>5270246930</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00" t="s">
        <v>79</v>
      </c>
      <c r="E16" s="54" t="s">
        <v>80</v>
      </c>
      <c r="F16" s="318"/>
      <c r="G16" s="318"/>
      <c r="H16" s="321"/>
      <c r="I16" s="369"/>
      <c r="J16" s="391"/>
      <c r="K16" s="396"/>
      <c r="L16" s="398"/>
      <c r="M16" s="10"/>
    </row>
    <row r="17" spans="2:14" ht="20.100000000000001" customHeight="1" thickBot="1" x14ac:dyDescent="0.3">
      <c r="B17" s="5"/>
      <c r="C17" s="5"/>
      <c r="D17" s="58" t="s">
        <v>317</v>
      </c>
      <c r="E17" s="111" t="s">
        <v>318</v>
      </c>
      <c r="F17" s="76">
        <v>12</v>
      </c>
      <c r="G17" s="82" t="s">
        <v>1268</v>
      </c>
      <c r="H17" s="221">
        <v>1</v>
      </c>
      <c r="I17" s="82" t="s">
        <v>1267</v>
      </c>
      <c r="J17" s="76" t="s">
        <v>256</v>
      </c>
      <c r="K17" s="82" t="s">
        <v>257</v>
      </c>
      <c r="L17" s="83">
        <v>40649.550000000003</v>
      </c>
      <c r="M17" s="10"/>
    </row>
    <row r="18" spans="2:14" ht="6" customHeight="1" thickBot="1" x14ac:dyDescent="0.3">
      <c r="B18" s="5"/>
      <c r="C18" s="5"/>
      <c r="D18" s="46"/>
      <c r="E18" s="98"/>
      <c r="F18" s="98"/>
      <c r="G18" s="98"/>
      <c r="H18" s="170"/>
      <c r="I18" s="170"/>
      <c r="J18" s="98"/>
      <c r="K18" s="98"/>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91" t="s">
        <v>47</v>
      </c>
      <c r="K20" s="91" t="s">
        <v>48</v>
      </c>
      <c r="L20" s="94" t="s">
        <v>49</v>
      </c>
      <c r="M20" s="10"/>
    </row>
    <row r="21" spans="2:14" ht="17.25" customHeight="1" x14ac:dyDescent="0.25">
      <c r="B21" s="5"/>
      <c r="C21" s="5"/>
      <c r="D21" s="12" t="s">
        <v>50</v>
      </c>
      <c r="E21" s="13"/>
      <c r="F21" s="13"/>
      <c r="G21" s="13"/>
      <c r="H21" s="13"/>
      <c r="I21" s="13"/>
      <c r="J21" s="14"/>
      <c r="K21" s="14">
        <v>1117.19</v>
      </c>
      <c r="L21" s="15">
        <f>J21+K21</f>
        <v>1117.19</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97" t="s">
        <v>52</v>
      </c>
      <c r="E23" s="117"/>
      <c r="F23" s="117"/>
      <c r="G23" s="117"/>
      <c r="H23" s="171"/>
      <c r="I23" s="171"/>
      <c r="J23" s="14"/>
      <c r="K23" s="14">
        <v>608.25</v>
      </c>
      <c r="L23" s="15">
        <f t="shared" si="0"/>
        <v>608.25</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v>91.26</v>
      </c>
      <c r="L25" s="15">
        <f t="shared" si="0"/>
        <v>91.26</v>
      </c>
      <c r="M25" s="10"/>
    </row>
    <row r="26" spans="2:14" ht="17.25" customHeight="1" x14ac:dyDescent="0.25">
      <c r="B26" s="5"/>
      <c r="C26" s="5"/>
      <c r="D26" s="97" t="s">
        <v>55</v>
      </c>
      <c r="E26" s="117"/>
      <c r="F26" s="117"/>
      <c r="G26" s="117"/>
      <c r="H26" s="171"/>
      <c r="I26" s="171"/>
      <c r="J26" s="14"/>
      <c r="K26" s="14"/>
      <c r="L26" s="15">
        <f t="shared" si="0"/>
        <v>0</v>
      </c>
      <c r="M26" s="10"/>
    </row>
    <row r="27" spans="2:14" ht="17.25" customHeight="1" x14ac:dyDescent="0.25">
      <c r="B27" s="5"/>
      <c r="C27" s="5"/>
      <c r="D27" s="97" t="s">
        <v>56</v>
      </c>
      <c r="E27" s="117"/>
      <c r="F27" s="117"/>
      <c r="G27" s="117"/>
      <c r="H27" s="171"/>
      <c r="I27" s="171"/>
      <c r="J27" s="14"/>
      <c r="K27" s="14">
        <v>248.27</v>
      </c>
      <c r="L27" s="15">
        <f t="shared" si="0"/>
        <v>248.27</v>
      </c>
      <c r="M27" s="10"/>
    </row>
    <row r="28" spans="2:14" ht="17.25" customHeight="1" x14ac:dyDescent="0.25">
      <c r="B28" s="5"/>
      <c r="C28" s="5"/>
      <c r="D28" s="97" t="s">
        <v>57</v>
      </c>
      <c r="E28" s="117"/>
      <c r="F28" s="117"/>
      <c r="G28" s="117"/>
      <c r="H28" s="171"/>
      <c r="I28" s="171"/>
      <c r="J28" s="14"/>
      <c r="K28" s="14">
        <v>49.65</v>
      </c>
      <c r="L28" s="15">
        <f t="shared" si="0"/>
        <v>49.65</v>
      </c>
      <c r="M28" s="10"/>
    </row>
    <row r="29" spans="2:14" ht="17.25" customHeight="1" x14ac:dyDescent="0.25">
      <c r="B29" s="5"/>
      <c r="C29" s="5"/>
      <c r="D29" s="97" t="s">
        <v>58</v>
      </c>
      <c r="E29" s="117"/>
      <c r="F29" s="117"/>
      <c r="G29" s="117"/>
      <c r="H29" s="171"/>
      <c r="I29" s="171"/>
      <c r="J29" s="14"/>
      <c r="K29" s="14">
        <v>24.83</v>
      </c>
      <c r="L29" s="15">
        <f t="shared" si="0"/>
        <v>24.83</v>
      </c>
      <c r="M29" s="10"/>
    </row>
    <row r="30" spans="2:14" ht="17.25" customHeight="1" x14ac:dyDescent="0.25">
      <c r="B30" s="5"/>
      <c r="C30" s="5"/>
      <c r="D30" s="97" t="s">
        <v>59</v>
      </c>
      <c r="E30" s="117"/>
      <c r="F30" s="117"/>
      <c r="G30" s="117"/>
      <c r="H30" s="171"/>
      <c r="I30" s="171"/>
      <c r="J30" s="16"/>
      <c r="K30" s="14"/>
      <c r="L30" s="15">
        <f t="shared" si="0"/>
        <v>0</v>
      </c>
      <c r="M30" s="10"/>
    </row>
    <row r="31" spans="2:14" ht="17.25" customHeight="1" x14ac:dyDescent="0.25">
      <c r="B31" s="5"/>
      <c r="C31" s="5"/>
      <c r="D31" s="97" t="s">
        <v>60</v>
      </c>
      <c r="E31" s="117"/>
      <c r="F31" s="117"/>
      <c r="G31" s="117"/>
      <c r="H31" s="171"/>
      <c r="I31" s="171"/>
      <c r="J31" s="16"/>
      <c r="K31" s="14"/>
      <c r="L31" s="15">
        <f t="shared" si="0"/>
        <v>0</v>
      </c>
      <c r="M31" s="10"/>
    </row>
    <row r="32" spans="2:14" ht="17.25" customHeight="1" x14ac:dyDescent="0.25">
      <c r="B32" s="5"/>
      <c r="C32" s="5"/>
      <c r="D32" s="17" t="s">
        <v>2</v>
      </c>
      <c r="E32" s="2"/>
      <c r="F32" s="2"/>
      <c r="G32" s="2"/>
      <c r="H32" s="2"/>
      <c r="I32" s="2"/>
      <c r="J32" s="18"/>
      <c r="K32" s="18">
        <f>SUM(K21:K31)</f>
        <v>2139.4500000000003</v>
      </c>
      <c r="L32" s="55">
        <f>SUM(L21:L31)</f>
        <v>2139.4500000000003</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29" t="s">
        <v>61</v>
      </c>
      <c r="E37" s="30"/>
      <c r="F37" s="30"/>
      <c r="G37" s="30"/>
      <c r="H37" s="167"/>
      <c r="I37" s="167"/>
      <c r="J37" s="30"/>
      <c r="K37" s="31"/>
      <c r="L37" s="15"/>
      <c r="M37" s="27"/>
      <c r="N37" s="25"/>
    </row>
    <row r="38" spans="2:14" s="28" customFormat="1" ht="17.25" customHeight="1" x14ac:dyDescent="0.25">
      <c r="B38" s="24"/>
      <c r="C38" s="24"/>
      <c r="D38" s="32" t="s">
        <v>62</v>
      </c>
      <c r="E38" s="30"/>
      <c r="F38" s="30"/>
      <c r="G38" s="30"/>
      <c r="H38" s="167"/>
      <c r="I38" s="167"/>
      <c r="J38" s="30"/>
      <c r="K38" s="30"/>
      <c r="L38" s="15"/>
      <c r="M38" s="27"/>
      <c r="N38" s="25"/>
    </row>
    <row r="39" spans="2:14" s="28" customFormat="1" ht="14.25" customHeight="1" x14ac:dyDescent="0.25">
      <c r="B39" s="24"/>
      <c r="C39" s="24"/>
      <c r="D39" s="33" t="s">
        <v>2</v>
      </c>
      <c r="E39" s="30"/>
      <c r="F39" s="30"/>
      <c r="G39" s="30"/>
      <c r="H39" s="167"/>
      <c r="I39" s="167"/>
      <c r="J39" s="30"/>
      <c r="K39" s="30"/>
      <c r="L39" s="57">
        <f>L37+L38</f>
        <v>0</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40649.550000000003</v>
      </c>
      <c r="K44" s="37"/>
      <c r="L44" s="38"/>
      <c r="M44" s="39"/>
      <c r="N44" s="1"/>
    </row>
    <row r="45" spans="2:14" s="28" customFormat="1" ht="17.25" customHeight="1" x14ac:dyDescent="0.25">
      <c r="B45" s="24"/>
      <c r="C45" s="24"/>
      <c r="D45" s="308" t="s">
        <v>69</v>
      </c>
      <c r="E45" s="309"/>
      <c r="F45" s="310"/>
      <c r="G45" s="384"/>
      <c r="H45" s="385"/>
      <c r="I45" s="386"/>
      <c r="J45" s="56">
        <f>L39</f>
        <v>0</v>
      </c>
      <c r="K45" s="42"/>
      <c r="L45" s="43"/>
      <c r="M45" s="27"/>
      <c r="N45" s="25"/>
    </row>
    <row r="46" spans="2:14" s="28" customFormat="1" ht="17.25" customHeight="1" x14ac:dyDescent="0.25">
      <c r="B46" s="24"/>
      <c r="C46" s="24"/>
      <c r="D46" s="308" t="s">
        <v>70</v>
      </c>
      <c r="E46" s="309"/>
      <c r="F46" s="310"/>
      <c r="G46" s="384"/>
      <c r="H46" s="385"/>
      <c r="I46" s="386"/>
      <c r="J46" s="42"/>
      <c r="K46" s="41"/>
      <c r="L46" s="15">
        <f>K32</f>
        <v>2139.4500000000003</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40649.550000000003</v>
      </c>
      <c r="K48" s="14">
        <f>K46</f>
        <v>0</v>
      </c>
      <c r="L48" s="15">
        <f>L47+L46</f>
        <v>2139.4500000000003</v>
      </c>
      <c r="M48" s="27"/>
      <c r="N48" s="25"/>
    </row>
    <row r="49" spans="2:14" s="28" customFormat="1" ht="17.25" customHeight="1" thickBot="1" x14ac:dyDescent="0.3">
      <c r="B49" s="24"/>
      <c r="C49" s="34"/>
      <c r="D49" s="311" t="s">
        <v>73</v>
      </c>
      <c r="E49" s="312"/>
      <c r="F49" s="313"/>
      <c r="G49" s="381">
        <f>G48</f>
        <v>1</v>
      </c>
      <c r="H49" s="382"/>
      <c r="I49" s="383"/>
      <c r="J49" s="345">
        <f>J48+K48+L48</f>
        <v>42789</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G47:I47"/>
    <mergeCell ref="G48:I48"/>
    <mergeCell ref="G49:I49"/>
    <mergeCell ref="H15:I16"/>
    <mergeCell ref="G43:I43"/>
    <mergeCell ref="G44:I44"/>
    <mergeCell ref="G45:I45"/>
    <mergeCell ref="G46:I46"/>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D49:F49"/>
    <mergeCell ref="D44:F44"/>
    <mergeCell ref="D45:F45"/>
    <mergeCell ref="D46:F46"/>
    <mergeCell ref="D47:F47"/>
    <mergeCell ref="D48:F48"/>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6">
    <pageSetUpPr fitToPage="1"/>
  </sheetPr>
  <dimension ref="B1:N5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122"/>
      <c r="D6" s="122"/>
      <c r="E6" s="122"/>
      <c r="F6" s="122"/>
      <c r="G6" s="122"/>
      <c r="H6" s="173"/>
      <c r="I6" s="173"/>
      <c r="J6" s="122"/>
      <c r="K6" s="122"/>
      <c r="L6" s="122"/>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26</v>
      </c>
      <c r="F8" s="48"/>
      <c r="G8" s="1" t="s">
        <v>32</v>
      </c>
      <c r="H8" s="1"/>
      <c r="I8" s="1"/>
      <c r="J8" s="500" t="s">
        <v>1102</v>
      </c>
      <c r="K8" s="500"/>
      <c r="L8" s="48"/>
      <c r="M8" s="49"/>
    </row>
    <row r="9" spans="2:13" s="50" customFormat="1" x14ac:dyDescent="0.25">
      <c r="B9" s="47"/>
      <c r="C9" s="392" t="s">
        <v>77</v>
      </c>
      <c r="D9" s="392"/>
      <c r="E9" s="393">
        <v>693481</v>
      </c>
      <c r="G9" s="1" t="s">
        <v>34</v>
      </c>
      <c r="H9" s="1"/>
      <c r="I9" s="1"/>
      <c r="J9" s="344" t="s">
        <v>1103</v>
      </c>
      <c r="K9" s="344"/>
      <c r="L9" s="48"/>
      <c r="M9" s="49"/>
    </row>
    <row r="10" spans="2:13" s="50" customFormat="1" x14ac:dyDescent="0.25">
      <c r="B10" s="47"/>
      <c r="C10" s="392"/>
      <c r="D10" s="392"/>
      <c r="E10" s="394"/>
      <c r="F10" s="48" t="s">
        <v>33</v>
      </c>
      <c r="G10" s="1" t="s">
        <v>35</v>
      </c>
      <c r="H10" s="1"/>
      <c r="I10" s="1"/>
      <c r="J10" s="344">
        <v>236</v>
      </c>
      <c r="K10" s="344"/>
      <c r="L10" s="48"/>
      <c r="M10" s="49"/>
    </row>
    <row r="11" spans="2:13" s="50" customFormat="1" x14ac:dyDescent="0.25">
      <c r="B11" s="47"/>
      <c r="C11" s="48"/>
      <c r="D11" s="48"/>
      <c r="E11" s="48"/>
      <c r="F11" s="48"/>
      <c r="G11" s="1" t="s">
        <v>36</v>
      </c>
      <c r="H11" s="1"/>
      <c r="I11" s="1"/>
      <c r="J11" s="344">
        <v>8580059852</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50" t="s">
        <v>74</v>
      </c>
      <c r="E15" s="351"/>
      <c r="F15" s="317" t="s">
        <v>81</v>
      </c>
      <c r="G15" s="317" t="s">
        <v>82</v>
      </c>
      <c r="H15" s="317" t="s">
        <v>1266</v>
      </c>
      <c r="I15" s="317"/>
      <c r="J15" s="317" t="s">
        <v>83</v>
      </c>
      <c r="K15" s="351" t="s">
        <v>84</v>
      </c>
      <c r="L15" s="348" t="s">
        <v>38</v>
      </c>
      <c r="M15" s="10"/>
    </row>
    <row r="16" spans="2:13" ht="33.75" customHeight="1" x14ac:dyDescent="0.25">
      <c r="B16" s="5"/>
      <c r="C16" s="5"/>
      <c r="D16" s="271" t="s">
        <v>79</v>
      </c>
      <c r="E16" s="261" t="s">
        <v>80</v>
      </c>
      <c r="F16" s="318"/>
      <c r="G16" s="318"/>
      <c r="H16" s="318"/>
      <c r="I16" s="318"/>
      <c r="J16" s="318"/>
      <c r="K16" s="404"/>
      <c r="L16" s="349"/>
      <c r="M16" s="10"/>
    </row>
    <row r="17" spans="2:14" ht="30" customHeight="1" x14ac:dyDescent="0.25">
      <c r="B17" s="5"/>
      <c r="C17" s="5"/>
      <c r="D17" s="263" t="s">
        <v>1166</v>
      </c>
      <c r="E17" s="264" t="s">
        <v>1167</v>
      </c>
      <c r="F17" s="67">
        <v>49</v>
      </c>
      <c r="G17" s="241" t="s">
        <v>1268</v>
      </c>
      <c r="H17" s="279">
        <v>5</v>
      </c>
      <c r="I17" s="241" t="s">
        <v>1267</v>
      </c>
      <c r="J17" s="67" t="s">
        <v>346</v>
      </c>
      <c r="K17" s="241" t="s">
        <v>347</v>
      </c>
      <c r="L17" s="266">
        <v>390915.18</v>
      </c>
      <c r="M17" s="10"/>
    </row>
    <row r="18" spans="2:14" ht="30" customHeight="1" thickBot="1" x14ac:dyDescent="0.3">
      <c r="B18" s="5"/>
      <c r="C18" s="230" t="s">
        <v>1288</v>
      </c>
      <c r="D18" s="231" t="s">
        <v>1365</v>
      </c>
      <c r="E18" s="232" t="s">
        <v>1366</v>
      </c>
      <c r="F18" s="233">
        <v>364</v>
      </c>
      <c r="G18" s="233" t="s">
        <v>1268</v>
      </c>
      <c r="H18" s="234">
        <v>2.8</v>
      </c>
      <c r="I18" s="233" t="s">
        <v>1267</v>
      </c>
      <c r="J18" s="233" t="s">
        <v>704</v>
      </c>
      <c r="K18" s="233" t="s">
        <v>1367</v>
      </c>
      <c r="L18" s="228">
        <v>150000</v>
      </c>
      <c r="M18" s="10"/>
    </row>
    <row r="19" spans="2:14" ht="6" customHeight="1" thickBot="1" x14ac:dyDescent="0.3">
      <c r="B19" s="5"/>
      <c r="C19" s="5"/>
      <c r="D19" s="46"/>
      <c r="E19" s="133"/>
      <c r="F19" s="133"/>
      <c r="G19" s="133"/>
      <c r="H19" s="174"/>
      <c r="I19" s="174"/>
      <c r="J19" s="133"/>
      <c r="K19" s="133"/>
      <c r="L19" s="145"/>
      <c r="M19" s="10"/>
    </row>
    <row r="20" spans="2:14" ht="15" customHeight="1" thickBot="1" x14ac:dyDescent="0.3">
      <c r="B20" s="5"/>
      <c r="C20" s="146"/>
      <c r="D20" s="146"/>
      <c r="E20" s="146"/>
      <c r="F20" s="146"/>
      <c r="G20" s="146"/>
      <c r="H20" s="146"/>
      <c r="I20" s="146"/>
      <c r="J20" s="146"/>
      <c r="K20" s="146"/>
      <c r="L20" s="146"/>
      <c r="M20" s="27"/>
      <c r="N20" s="46"/>
    </row>
    <row r="21" spans="2:14" ht="38.25" x14ac:dyDescent="0.25">
      <c r="B21" s="5"/>
      <c r="C21" s="6"/>
      <c r="D21" s="7" t="s">
        <v>121</v>
      </c>
      <c r="E21" s="8"/>
      <c r="F21" s="8"/>
      <c r="G21" s="177"/>
      <c r="H21" s="177"/>
      <c r="I21" s="9"/>
      <c r="J21" s="119" t="s">
        <v>47</v>
      </c>
      <c r="K21" s="119" t="s">
        <v>48</v>
      </c>
      <c r="L21" s="120" t="s">
        <v>49</v>
      </c>
      <c r="M21" s="10"/>
    </row>
    <row r="22" spans="2:14" ht="17.25" customHeight="1" x14ac:dyDescent="0.25">
      <c r="B22" s="5"/>
      <c r="C22" s="5"/>
      <c r="D22" s="12" t="s">
        <v>50</v>
      </c>
      <c r="E22" s="13"/>
      <c r="F22" s="13"/>
      <c r="G22" s="13"/>
      <c r="H22" s="13"/>
      <c r="I22" s="13"/>
      <c r="J22" s="14"/>
      <c r="K22" s="14">
        <v>72425.59</v>
      </c>
      <c r="L22" s="15">
        <f>J22+K22</f>
        <v>72425.59</v>
      </c>
      <c r="M22" s="10"/>
    </row>
    <row r="23" spans="2:14" ht="17.25" customHeight="1" x14ac:dyDescent="0.25">
      <c r="B23" s="5"/>
      <c r="C23" s="5"/>
      <c r="D23" s="12" t="s">
        <v>51</v>
      </c>
      <c r="E23" s="13"/>
      <c r="F23" s="13"/>
      <c r="G23" s="13"/>
      <c r="H23" s="13"/>
      <c r="I23" s="13"/>
      <c r="J23" s="14"/>
      <c r="K23" s="14"/>
      <c r="L23" s="15">
        <f t="shared" ref="L23:L32" si="0">J23+K23</f>
        <v>0</v>
      </c>
      <c r="M23" s="10"/>
    </row>
    <row r="24" spans="2:14" ht="17.25" customHeight="1" x14ac:dyDescent="0.25">
      <c r="B24" s="5"/>
      <c r="C24" s="5"/>
      <c r="D24" s="124" t="s">
        <v>52</v>
      </c>
      <c r="E24" s="136"/>
      <c r="F24" s="136"/>
      <c r="G24" s="136"/>
      <c r="H24" s="176"/>
      <c r="I24" s="176"/>
      <c r="J24" s="14"/>
      <c r="K24" s="14">
        <v>39431.71</v>
      </c>
      <c r="L24" s="15">
        <f t="shared" si="0"/>
        <v>39431.71</v>
      </c>
      <c r="M24" s="10"/>
    </row>
    <row r="25" spans="2:14" ht="17.25" customHeight="1" x14ac:dyDescent="0.25">
      <c r="B25" s="5"/>
      <c r="C25" s="5"/>
      <c r="D25" s="12" t="s">
        <v>53</v>
      </c>
      <c r="E25" s="13"/>
      <c r="F25" s="13"/>
      <c r="G25" s="13"/>
      <c r="H25" s="13"/>
      <c r="I25" s="13"/>
      <c r="J25" s="14"/>
      <c r="K25" s="14"/>
      <c r="L25" s="15">
        <f t="shared" si="0"/>
        <v>0</v>
      </c>
      <c r="M25" s="10"/>
    </row>
    <row r="26" spans="2:14" ht="17.25" customHeight="1" x14ac:dyDescent="0.25">
      <c r="B26" s="5"/>
      <c r="C26" s="5"/>
      <c r="D26" s="12" t="s">
        <v>54</v>
      </c>
      <c r="E26" s="13"/>
      <c r="F26" s="13"/>
      <c r="G26" s="13"/>
      <c r="H26" s="13"/>
      <c r="I26" s="13"/>
      <c r="J26" s="14"/>
      <c r="K26" s="14">
        <v>5915.94</v>
      </c>
      <c r="L26" s="15">
        <f t="shared" si="0"/>
        <v>5915.94</v>
      </c>
      <c r="M26" s="10"/>
    </row>
    <row r="27" spans="2:14" ht="17.25" customHeight="1" x14ac:dyDescent="0.25">
      <c r="B27" s="5"/>
      <c r="C27" s="5"/>
      <c r="D27" s="124" t="s">
        <v>55</v>
      </c>
      <c r="E27" s="136"/>
      <c r="F27" s="136"/>
      <c r="G27" s="136"/>
      <c r="H27" s="176"/>
      <c r="I27" s="176"/>
      <c r="J27" s="14"/>
      <c r="K27" s="14"/>
      <c r="L27" s="15">
        <f t="shared" si="0"/>
        <v>0</v>
      </c>
      <c r="M27" s="10"/>
    </row>
    <row r="28" spans="2:14" ht="17.25" customHeight="1" x14ac:dyDescent="0.25">
      <c r="B28" s="5"/>
      <c r="C28" s="5"/>
      <c r="D28" s="124" t="s">
        <v>56</v>
      </c>
      <c r="E28" s="136"/>
      <c r="F28" s="136"/>
      <c r="G28" s="136"/>
      <c r="H28" s="176"/>
      <c r="I28" s="176"/>
      <c r="J28" s="14"/>
      <c r="K28" s="14">
        <v>16094.58</v>
      </c>
      <c r="L28" s="15">
        <f t="shared" si="0"/>
        <v>16094.58</v>
      </c>
      <c r="M28" s="10"/>
    </row>
    <row r="29" spans="2:14" ht="17.25" customHeight="1" x14ac:dyDescent="0.25">
      <c r="B29" s="5"/>
      <c r="C29" s="5"/>
      <c r="D29" s="124" t="s">
        <v>57</v>
      </c>
      <c r="E29" s="136"/>
      <c r="F29" s="136"/>
      <c r="G29" s="136"/>
      <c r="H29" s="176"/>
      <c r="I29" s="176"/>
      <c r="J29" s="14"/>
      <c r="K29" s="14">
        <v>3218.92</v>
      </c>
      <c r="L29" s="15">
        <f t="shared" si="0"/>
        <v>3218.92</v>
      </c>
      <c r="M29" s="10"/>
    </row>
    <row r="30" spans="2:14" ht="17.25" customHeight="1" x14ac:dyDescent="0.25">
      <c r="B30" s="5"/>
      <c r="C30" s="5"/>
      <c r="D30" s="124" t="s">
        <v>58</v>
      </c>
      <c r="E30" s="136"/>
      <c r="F30" s="136"/>
      <c r="G30" s="136"/>
      <c r="H30" s="176"/>
      <c r="I30" s="176"/>
      <c r="J30" s="14"/>
      <c r="K30" s="14">
        <v>1609.46</v>
      </c>
      <c r="L30" s="15">
        <f t="shared" si="0"/>
        <v>1609.46</v>
      </c>
      <c r="M30" s="10"/>
    </row>
    <row r="31" spans="2:14" ht="17.25" customHeight="1" x14ac:dyDescent="0.25">
      <c r="B31" s="5"/>
      <c r="C31" s="5"/>
      <c r="D31" s="124" t="s">
        <v>59</v>
      </c>
      <c r="E31" s="136"/>
      <c r="F31" s="136"/>
      <c r="G31" s="136"/>
      <c r="H31" s="176"/>
      <c r="I31" s="176"/>
      <c r="J31" s="16"/>
      <c r="K31" s="14"/>
      <c r="L31" s="15">
        <f t="shared" si="0"/>
        <v>0</v>
      </c>
      <c r="M31" s="10"/>
    </row>
    <row r="32" spans="2:14" ht="17.25" customHeight="1" x14ac:dyDescent="0.25">
      <c r="B32" s="5"/>
      <c r="C32" s="5"/>
      <c r="D32" s="124" t="s">
        <v>60</v>
      </c>
      <c r="E32" s="136"/>
      <c r="F32" s="136"/>
      <c r="G32" s="136"/>
      <c r="H32" s="176"/>
      <c r="I32" s="176"/>
      <c r="J32" s="16"/>
      <c r="K32" s="14"/>
      <c r="L32" s="15">
        <f t="shared" si="0"/>
        <v>0</v>
      </c>
      <c r="M32" s="10"/>
    </row>
    <row r="33" spans="2:14" ht="17.25" customHeight="1" x14ac:dyDescent="0.25">
      <c r="B33" s="5"/>
      <c r="C33" s="5"/>
      <c r="D33" s="17" t="s">
        <v>2</v>
      </c>
      <c r="E33" s="2"/>
      <c r="F33" s="2"/>
      <c r="G33" s="2"/>
      <c r="H33" s="2"/>
      <c r="I33" s="2"/>
      <c r="J33" s="18"/>
      <c r="K33" s="18">
        <f>SUM(K22:K32)</f>
        <v>138696.19999999998</v>
      </c>
      <c r="L33" s="55">
        <f>SUM(L22:L32)</f>
        <v>138696.19999999998</v>
      </c>
      <c r="M33" s="10"/>
    </row>
    <row r="34" spans="2:14" ht="15" customHeight="1" thickBot="1" x14ac:dyDescent="0.3">
      <c r="B34" s="5"/>
      <c r="C34" s="19"/>
      <c r="D34" s="20"/>
      <c r="E34" s="21"/>
      <c r="F34" s="21"/>
      <c r="G34" s="21"/>
      <c r="H34" s="21"/>
      <c r="I34" s="21"/>
      <c r="J34" s="22"/>
      <c r="K34" s="22"/>
      <c r="L34" s="23"/>
      <c r="M34" s="10"/>
    </row>
    <row r="35" spans="2:14" ht="15.75" customHeight="1" thickBot="1" x14ac:dyDescent="0.3">
      <c r="B35" s="5"/>
      <c r="C35" s="46"/>
      <c r="D35" s="46"/>
      <c r="E35" s="46"/>
      <c r="F35" s="46"/>
      <c r="G35" s="46"/>
      <c r="H35" s="46"/>
      <c r="I35" s="46"/>
      <c r="J35" s="46"/>
      <c r="K35" s="46"/>
      <c r="L35" s="46"/>
      <c r="M35" s="10"/>
      <c r="N35" s="46"/>
    </row>
    <row r="36" spans="2:14" s="40" customFormat="1" x14ac:dyDescent="0.25">
      <c r="B36" s="36"/>
      <c r="C36" s="147"/>
      <c r="D36" s="7" t="s">
        <v>1279</v>
      </c>
      <c r="E36" s="148"/>
      <c r="F36" s="148"/>
      <c r="G36" s="7"/>
      <c r="H36" s="7"/>
      <c r="I36" s="7"/>
      <c r="J36" s="7"/>
      <c r="K36" s="7"/>
      <c r="L36" s="149"/>
      <c r="M36" s="39"/>
      <c r="N36" s="1"/>
    </row>
    <row r="37" spans="2:14" s="28" customFormat="1" ht="17.25" customHeight="1" x14ac:dyDescent="0.25">
      <c r="B37" s="24"/>
      <c r="C37" s="24"/>
      <c r="D37" s="25"/>
      <c r="E37" s="26"/>
      <c r="F37" s="26"/>
      <c r="G37" s="26"/>
      <c r="H37" s="26"/>
      <c r="I37" s="26"/>
      <c r="J37" s="26"/>
      <c r="K37" s="26"/>
      <c r="L37" s="160" t="s">
        <v>38</v>
      </c>
      <c r="M37" s="27"/>
      <c r="N37" s="25"/>
    </row>
    <row r="38" spans="2:14" s="28" customFormat="1" ht="17.25" customHeight="1" x14ac:dyDescent="0.25">
      <c r="B38" s="24"/>
      <c r="C38" s="24"/>
      <c r="D38" s="137" t="s">
        <v>61</v>
      </c>
      <c r="E38" s="138"/>
      <c r="F38" s="138"/>
      <c r="G38" s="138"/>
      <c r="H38" s="172"/>
      <c r="I38" s="172"/>
      <c r="J38" s="138"/>
      <c r="K38" s="139"/>
      <c r="L38" s="15">
        <v>13869.62</v>
      </c>
      <c r="M38" s="27"/>
      <c r="N38" s="25"/>
    </row>
    <row r="39" spans="2:14" s="28" customFormat="1" ht="17.25" customHeight="1" x14ac:dyDescent="0.25">
      <c r="B39" s="24"/>
      <c r="C39" s="24"/>
      <c r="D39" s="32" t="s">
        <v>62</v>
      </c>
      <c r="E39" s="138"/>
      <c r="F39" s="138"/>
      <c r="G39" s="138"/>
      <c r="H39" s="172"/>
      <c r="I39" s="172"/>
      <c r="J39" s="138"/>
      <c r="K39" s="138"/>
      <c r="L39" s="15"/>
      <c r="M39" s="27"/>
      <c r="N39" s="25"/>
    </row>
    <row r="40" spans="2:14" s="28" customFormat="1" ht="14.25" customHeight="1" x14ac:dyDescent="0.25">
      <c r="B40" s="24"/>
      <c r="C40" s="24"/>
      <c r="D40" s="33" t="s">
        <v>2</v>
      </c>
      <c r="E40" s="138"/>
      <c r="F40" s="138"/>
      <c r="G40" s="138"/>
      <c r="H40" s="172"/>
      <c r="I40" s="172"/>
      <c r="J40" s="138"/>
      <c r="K40" s="138"/>
      <c r="L40" s="57">
        <f>L38+L39</f>
        <v>13869.62</v>
      </c>
      <c r="M40" s="27"/>
      <c r="N40" s="25"/>
    </row>
    <row r="41" spans="2:14" s="28" customFormat="1" ht="14.25" customHeight="1" thickBot="1" x14ac:dyDescent="0.3">
      <c r="B41" s="24"/>
      <c r="C41" s="34"/>
      <c r="D41" s="20"/>
      <c r="E41" s="20"/>
      <c r="F41" s="22"/>
      <c r="G41" s="22"/>
      <c r="H41" s="22"/>
      <c r="I41" s="22"/>
      <c r="J41" s="22"/>
      <c r="K41" s="22"/>
      <c r="L41" s="35"/>
      <c r="M41" s="27"/>
    </row>
    <row r="42" spans="2:14" s="28" customFormat="1" ht="15" customHeight="1" thickBot="1" x14ac:dyDescent="0.3">
      <c r="B42" s="24"/>
      <c r="C42" s="25"/>
      <c r="D42" s="25"/>
      <c r="E42" s="25"/>
      <c r="F42" s="25"/>
      <c r="G42" s="25"/>
      <c r="H42" s="25"/>
      <c r="I42" s="25"/>
      <c r="J42" s="25"/>
      <c r="K42" s="25"/>
      <c r="L42" s="25"/>
      <c r="M42" s="27"/>
      <c r="N42" s="25"/>
    </row>
    <row r="43" spans="2:14" s="28" customFormat="1" ht="15" customHeight="1" x14ac:dyDescent="0.25">
      <c r="B43" s="24"/>
      <c r="C43" s="140"/>
      <c r="D43" s="65" t="s">
        <v>63</v>
      </c>
      <c r="E43" s="8"/>
      <c r="F43" s="8"/>
      <c r="G43" s="8"/>
      <c r="H43" s="8"/>
      <c r="I43" s="8"/>
      <c r="J43" s="323" t="s">
        <v>38</v>
      </c>
      <c r="K43" s="324"/>
      <c r="L43" s="325"/>
      <c r="M43" s="27"/>
      <c r="N43" s="25"/>
    </row>
    <row r="44" spans="2:14" s="28" customFormat="1" ht="17.25" customHeight="1" x14ac:dyDescent="0.25">
      <c r="B44" s="24"/>
      <c r="C44" s="24"/>
      <c r="D44" s="305" t="s">
        <v>64</v>
      </c>
      <c r="E44" s="306"/>
      <c r="F44" s="307"/>
      <c r="G44" s="305" t="s">
        <v>75</v>
      </c>
      <c r="H44" s="306"/>
      <c r="I44" s="307"/>
      <c r="J44" s="3" t="s">
        <v>43</v>
      </c>
      <c r="K44" s="3" t="s">
        <v>44</v>
      </c>
      <c r="L44" s="4" t="s">
        <v>45</v>
      </c>
      <c r="M44" s="27"/>
      <c r="N44" s="25"/>
    </row>
    <row r="45" spans="2:14" s="40" customFormat="1" ht="17.25" customHeight="1" x14ac:dyDescent="0.25">
      <c r="B45" s="36"/>
      <c r="C45" s="36"/>
      <c r="D45" s="308" t="s">
        <v>1200</v>
      </c>
      <c r="E45" s="309"/>
      <c r="F45" s="310"/>
      <c r="G45" s="379">
        <v>2</v>
      </c>
      <c r="H45" s="344"/>
      <c r="I45" s="380"/>
      <c r="J45" s="56">
        <f>SUM(L17:L18)</f>
        <v>540915.17999999993</v>
      </c>
      <c r="K45" s="37"/>
      <c r="L45" s="38"/>
      <c r="M45" s="39"/>
      <c r="N45" s="1"/>
    </row>
    <row r="46" spans="2:14" s="28" customFormat="1" ht="17.25" customHeight="1" x14ac:dyDescent="0.25">
      <c r="B46" s="24"/>
      <c r="C46" s="24"/>
      <c r="D46" s="308" t="s">
        <v>69</v>
      </c>
      <c r="E46" s="309"/>
      <c r="F46" s="310"/>
      <c r="G46" s="384"/>
      <c r="H46" s="385"/>
      <c r="I46" s="386"/>
      <c r="J46" s="56">
        <f>L40</f>
        <v>13869.62</v>
      </c>
      <c r="K46" s="42"/>
      <c r="L46" s="43"/>
      <c r="M46" s="27"/>
      <c r="N46" s="25"/>
    </row>
    <row r="47" spans="2:14" s="28" customFormat="1" ht="17.25" customHeight="1" x14ac:dyDescent="0.25">
      <c r="B47" s="24"/>
      <c r="C47" s="24"/>
      <c r="D47" s="308" t="s">
        <v>70</v>
      </c>
      <c r="E47" s="309"/>
      <c r="F47" s="310"/>
      <c r="G47" s="384"/>
      <c r="H47" s="385"/>
      <c r="I47" s="386"/>
      <c r="J47" s="42"/>
      <c r="K47" s="41"/>
      <c r="L47" s="15">
        <f>K33</f>
        <v>138696.19999999998</v>
      </c>
      <c r="M47" s="27"/>
      <c r="N47" s="25"/>
    </row>
    <row r="48" spans="2:14" s="28" customFormat="1" ht="17.25" customHeight="1" x14ac:dyDescent="0.25">
      <c r="B48" s="24"/>
      <c r="C48" s="24"/>
      <c r="D48" s="308" t="s">
        <v>71</v>
      </c>
      <c r="E48" s="309"/>
      <c r="F48" s="310"/>
      <c r="G48" s="379"/>
      <c r="H48" s="344"/>
      <c r="I48" s="380"/>
      <c r="J48" s="42"/>
      <c r="K48" s="42"/>
      <c r="L48" s="15"/>
      <c r="M48" s="27"/>
      <c r="N48" s="25"/>
    </row>
    <row r="49" spans="2:14" s="28" customFormat="1" ht="17.25" customHeight="1" x14ac:dyDescent="0.25">
      <c r="B49" s="24"/>
      <c r="C49" s="24"/>
      <c r="D49" s="305" t="s">
        <v>72</v>
      </c>
      <c r="E49" s="306"/>
      <c r="F49" s="307"/>
      <c r="G49" s="387">
        <f>G48+G45</f>
        <v>2</v>
      </c>
      <c r="H49" s="388"/>
      <c r="I49" s="389"/>
      <c r="J49" s="14">
        <f>J46+J45</f>
        <v>554784.79999999993</v>
      </c>
      <c r="K49" s="14">
        <f>K47</f>
        <v>0</v>
      </c>
      <c r="L49" s="15">
        <f>L48+L47</f>
        <v>138696.19999999998</v>
      </c>
      <c r="M49" s="27"/>
      <c r="N49" s="25"/>
    </row>
    <row r="50" spans="2:14" s="28" customFormat="1" ht="17.25" customHeight="1" thickBot="1" x14ac:dyDescent="0.3">
      <c r="B50" s="24"/>
      <c r="C50" s="34"/>
      <c r="D50" s="311" t="s">
        <v>73</v>
      </c>
      <c r="E50" s="312"/>
      <c r="F50" s="313"/>
      <c r="G50" s="381">
        <f>G49</f>
        <v>2</v>
      </c>
      <c r="H50" s="382"/>
      <c r="I50" s="383"/>
      <c r="J50" s="345">
        <f>J49+K49+L49</f>
        <v>693480.99999999988</v>
      </c>
      <c r="K50" s="346"/>
      <c r="L50" s="347"/>
      <c r="M50" s="27"/>
      <c r="N50" s="25"/>
    </row>
    <row r="51" spans="2:14" ht="13.5" thickBot="1" x14ac:dyDescent="0.3">
      <c r="B51" s="19"/>
      <c r="C51" s="52"/>
      <c r="D51" s="52"/>
      <c r="E51" s="52"/>
      <c r="F51" s="52"/>
      <c r="G51" s="52"/>
      <c r="H51" s="52"/>
      <c r="I51" s="52"/>
      <c r="J51" s="52"/>
      <c r="K51" s="52"/>
      <c r="L51" s="52"/>
      <c r="M51" s="53"/>
      <c r="N51" s="46"/>
    </row>
  </sheetData>
  <mergeCells count="30">
    <mergeCell ref="D50:F50"/>
    <mergeCell ref="D45:F45"/>
    <mergeCell ref="D46:F46"/>
    <mergeCell ref="D47:F47"/>
    <mergeCell ref="D48:F48"/>
    <mergeCell ref="D49:F49"/>
    <mergeCell ref="J43:L43"/>
    <mergeCell ref="J50:L50"/>
    <mergeCell ref="C3:L5"/>
    <mergeCell ref="C9:D10"/>
    <mergeCell ref="E9:E10"/>
    <mergeCell ref="D15:E15"/>
    <mergeCell ref="F15:F16"/>
    <mergeCell ref="G15:G16"/>
    <mergeCell ref="J15:J16"/>
    <mergeCell ref="K15:K16"/>
    <mergeCell ref="L15:L16"/>
    <mergeCell ref="J8:K8"/>
    <mergeCell ref="J9:K9"/>
    <mergeCell ref="J10:K10"/>
    <mergeCell ref="J11:K11"/>
    <mergeCell ref="D44:F44"/>
    <mergeCell ref="G48:I48"/>
    <mergeCell ref="G49:I49"/>
    <mergeCell ref="G50:I50"/>
    <mergeCell ref="H15:I16"/>
    <mergeCell ref="G44:I44"/>
    <mergeCell ref="G45:I45"/>
    <mergeCell ref="G46:I46"/>
    <mergeCell ref="G47:I47"/>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pageSetUpPr fitToPage="1"/>
  </sheetPr>
  <dimension ref="B1:N9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68"/>
      <c r="I6" s="168"/>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9</v>
      </c>
      <c r="F8" s="48"/>
      <c r="G8" s="1" t="s">
        <v>32</v>
      </c>
      <c r="H8" s="1"/>
      <c r="I8" s="1"/>
      <c r="J8" s="343" t="s">
        <v>319</v>
      </c>
      <c r="K8" s="343"/>
      <c r="L8" s="48"/>
      <c r="M8" s="49"/>
    </row>
    <row r="9" spans="2:13" s="50" customFormat="1" x14ac:dyDescent="0.25">
      <c r="B9" s="47"/>
      <c r="C9" s="48" t="s">
        <v>76</v>
      </c>
      <c r="D9" s="48"/>
      <c r="E9" s="150">
        <v>351293</v>
      </c>
      <c r="F9" s="48" t="s">
        <v>33</v>
      </c>
      <c r="G9" s="1" t="s">
        <v>34</v>
      </c>
      <c r="H9" s="1"/>
      <c r="I9" s="1"/>
      <c r="J9" s="344" t="s">
        <v>320</v>
      </c>
      <c r="K9" s="344"/>
      <c r="L9" s="48"/>
      <c r="M9" s="49"/>
    </row>
    <row r="10" spans="2:13" s="50" customFormat="1" x14ac:dyDescent="0.25">
      <c r="B10" s="47"/>
      <c r="C10" s="48"/>
      <c r="D10" s="48"/>
      <c r="E10" s="48"/>
      <c r="F10" s="48"/>
      <c r="G10" s="1" t="s">
        <v>35</v>
      </c>
      <c r="H10" s="1"/>
      <c r="I10" s="1"/>
      <c r="J10" s="344">
        <v>2531</v>
      </c>
      <c r="K10" s="344"/>
      <c r="L10" s="48"/>
      <c r="M10" s="49"/>
    </row>
    <row r="11" spans="2:13" s="50" customFormat="1" x14ac:dyDescent="0.25">
      <c r="B11" s="47"/>
      <c r="C11" s="48"/>
      <c r="D11" s="48"/>
      <c r="E11" s="48"/>
      <c r="F11" s="48"/>
      <c r="G11" s="1" t="s">
        <v>36</v>
      </c>
      <c r="H11" s="1"/>
      <c r="I11" s="1"/>
      <c r="J11" s="344">
        <v>5890064759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99" t="s">
        <v>79</v>
      </c>
      <c r="E16" s="54" t="s">
        <v>80</v>
      </c>
      <c r="F16" s="318"/>
      <c r="G16" s="318"/>
      <c r="H16" s="321"/>
      <c r="I16" s="369"/>
      <c r="J16" s="391"/>
      <c r="K16" s="391"/>
      <c r="L16" s="398"/>
      <c r="M16" s="10"/>
    </row>
    <row r="17" spans="2:13" ht="30" customHeight="1" x14ac:dyDescent="0.25">
      <c r="B17" s="5"/>
      <c r="C17" s="5"/>
      <c r="D17" s="102" t="s">
        <v>321</v>
      </c>
      <c r="E17" s="103" t="s">
        <v>322</v>
      </c>
      <c r="F17" s="66">
        <v>27</v>
      </c>
      <c r="G17" s="67" t="s">
        <v>1269</v>
      </c>
      <c r="H17" s="218">
        <v>2</v>
      </c>
      <c r="I17" s="67" t="s">
        <v>1267</v>
      </c>
      <c r="J17" s="67" t="s">
        <v>260</v>
      </c>
      <c r="K17" s="69" t="s">
        <v>261</v>
      </c>
      <c r="L17" s="77">
        <v>21500</v>
      </c>
      <c r="M17" s="10"/>
    </row>
    <row r="18" spans="2:13" ht="20.100000000000001" customHeight="1" x14ac:dyDescent="0.25">
      <c r="B18" s="5"/>
      <c r="C18" s="5"/>
      <c r="D18" s="107" t="s">
        <v>323</v>
      </c>
      <c r="E18" s="68" t="s">
        <v>324</v>
      </c>
      <c r="F18" s="75">
        <v>25</v>
      </c>
      <c r="G18" s="69" t="s">
        <v>1269</v>
      </c>
      <c r="H18" s="219">
        <v>2</v>
      </c>
      <c r="I18" s="69" t="s">
        <v>1267</v>
      </c>
      <c r="J18" s="69" t="s">
        <v>260</v>
      </c>
      <c r="K18" s="67" t="s">
        <v>261</v>
      </c>
      <c r="L18" s="72">
        <v>21500</v>
      </c>
      <c r="M18" s="10"/>
    </row>
    <row r="19" spans="2:13" ht="20.100000000000001" customHeight="1" x14ac:dyDescent="0.25">
      <c r="B19" s="5"/>
      <c r="C19" s="5"/>
      <c r="D19" s="107" t="s">
        <v>325</v>
      </c>
      <c r="E19" s="68" t="s">
        <v>326</v>
      </c>
      <c r="F19" s="75">
        <v>41</v>
      </c>
      <c r="G19" s="69" t="s">
        <v>1269</v>
      </c>
      <c r="H19" s="219">
        <v>3</v>
      </c>
      <c r="I19" s="69" t="s">
        <v>1267</v>
      </c>
      <c r="J19" s="69" t="s">
        <v>187</v>
      </c>
      <c r="K19" s="69" t="s">
        <v>253</v>
      </c>
      <c r="L19" s="72">
        <v>28987.07</v>
      </c>
      <c r="M19" s="10"/>
    </row>
    <row r="20" spans="2:13" ht="20.100000000000001" customHeight="1" x14ac:dyDescent="0.25">
      <c r="B20" s="5"/>
      <c r="C20" s="5"/>
      <c r="D20" s="107" t="s">
        <v>327</v>
      </c>
      <c r="E20" s="68" t="s">
        <v>328</v>
      </c>
      <c r="F20" s="75">
        <v>32</v>
      </c>
      <c r="G20" s="69" t="s">
        <v>1269</v>
      </c>
      <c r="H20" s="219">
        <v>1</v>
      </c>
      <c r="I20" s="69" t="s">
        <v>1267</v>
      </c>
      <c r="J20" s="69" t="s">
        <v>256</v>
      </c>
      <c r="K20" s="69" t="s">
        <v>257</v>
      </c>
      <c r="L20" s="72">
        <v>10500</v>
      </c>
      <c r="M20" s="10"/>
    </row>
    <row r="21" spans="2:13" ht="20.100000000000001" customHeight="1" x14ac:dyDescent="0.25">
      <c r="B21" s="5"/>
      <c r="C21" s="5"/>
      <c r="D21" s="107" t="s">
        <v>329</v>
      </c>
      <c r="E21" s="68" t="s">
        <v>330</v>
      </c>
      <c r="F21" s="75">
        <v>71</v>
      </c>
      <c r="G21" s="69" t="s">
        <v>1269</v>
      </c>
      <c r="H21" s="219">
        <v>1</v>
      </c>
      <c r="I21" s="69" t="s">
        <v>1267</v>
      </c>
      <c r="J21" s="69" t="s">
        <v>256</v>
      </c>
      <c r="K21" s="67" t="s">
        <v>257</v>
      </c>
      <c r="L21" s="72">
        <v>10500</v>
      </c>
      <c r="M21" s="10"/>
    </row>
    <row r="22" spans="2:13" ht="20.100000000000001" customHeight="1" x14ac:dyDescent="0.25">
      <c r="B22" s="5"/>
      <c r="C22" s="5"/>
      <c r="D22" s="107" t="s">
        <v>331</v>
      </c>
      <c r="E22" s="68" t="s">
        <v>332</v>
      </c>
      <c r="F22" s="75">
        <v>36</v>
      </c>
      <c r="G22" s="69" t="s">
        <v>1269</v>
      </c>
      <c r="H22" s="219">
        <v>2</v>
      </c>
      <c r="I22" s="69" t="s">
        <v>1267</v>
      </c>
      <c r="J22" s="69" t="s">
        <v>260</v>
      </c>
      <c r="K22" s="67" t="s">
        <v>261</v>
      </c>
      <c r="L22" s="72">
        <v>21500</v>
      </c>
      <c r="M22" s="10"/>
    </row>
    <row r="23" spans="2:13" ht="20.100000000000001" customHeight="1" x14ac:dyDescent="0.25">
      <c r="B23" s="5"/>
      <c r="C23" s="5"/>
      <c r="D23" s="107" t="s">
        <v>333</v>
      </c>
      <c r="E23" s="68" t="s">
        <v>334</v>
      </c>
      <c r="F23" s="75">
        <v>19</v>
      </c>
      <c r="G23" s="69" t="s">
        <v>1269</v>
      </c>
      <c r="H23" s="219">
        <v>1</v>
      </c>
      <c r="I23" s="69" t="s">
        <v>1267</v>
      </c>
      <c r="J23" s="69" t="s">
        <v>256</v>
      </c>
      <c r="K23" s="69" t="s">
        <v>257</v>
      </c>
      <c r="L23" s="72">
        <v>11000</v>
      </c>
      <c r="M23" s="10"/>
    </row>
    <row r="24" spans="2:13" ht="20.100000000000001" customHeight="1" thickBot="1" x14ac:dyDescent="0.3">
      <c r="B24" s="5"/>
      <c r="C24" s="5"/>
      <c r="D24" s="70" t="s">
        <v>335</v>
      </c>
      <c r="E24" s="71" t="s">
        <v>336</v>
      </c>
      <c r="F24" s="76">
        <v>19</v>
      </c>
      <c r="G24" s="73" t="s">
        <v>1269</v>
      </c>
      <c r="H24" s="220">
        <v>1</v>
      </c>
      <c r="I24" s="73" t="s">
        <v>1267</v>
      </c>
      <c r="J24" s="73" t="s">
        <v>256</v>
      </c>
      <c r="K24" s="73" t="s">
        <v>257</v>
      </c>
      <c r="L24" s="74">
        <v>8000</v>
      </c>
      <c r="M24" s="10"/>
    </row>
    <row r="25" spans="2:13" ht="6" customHeight="1" thickBot="1" x14ac:dyDescent="0.3">
      <c r="B25" s="5"/>
      <c r="C25" s="19"/>
      <c r="D25" s="52"/>
      <c r="E25" s="52"/>
      <c r="F25" s="52"/>
      <c r="G25" s="52"/>
      <c r="H25" s="52"/>
      <c r="I25" s="52"/>
      <c r="J25" s="52"/>
      <c r="K25" s="52"/>
      <c r="L25" s="53"/>
      <c r="M25" s="10"/>
    </row>
    <row r="26" spans="2:13" ht="9" customHeight="1" x14ac:dyDescent="0.25">
      <c r="B26" s="5"/>
      <c r="C26" s="46"/>
      <c r="D26" s="46"/>
      <c r="E26" s="46"/>
      <c r="F26" s="46"/>
      <c r="G26" s="46"/>
      <c r="H26" s="46"/>
      <c r="I26" s="46"/>
      <c r="J26" s="46"/>
      <c r="K26" s="46"/>
      <c r="L26" s="46"/>
      <c r="M26" s="10"/>
    </row>
    <row r="27" spans="2:13" ht="3.75" customHeight="1" thickBot="1" x14ac:dyDescent="0.3">
      <c r="B27" s="5"/>
      <c r="C27" s="46"/>
      <c r="D27" s="46"/>
      <c r="E27" s="46"/>
      <c r="F27" s="46"/>
      <c r="G27" s="46"/>
      <c r="H27" s="46"/>
      <c r="I27" s="46"/>
      <c r="J27" s="46"/>
      <c r="K27" s="46"/>
      <c r="L27" s="46"/>
      <c r="M27" s="10"/>
    </row>
    <row r="28" spans="2:13" ht="15" customHeight="1" x14ac:dyDescent="0.25">
      <c r="B28" s="5"/>
      <c r="C28" s="6"/>
      <c r="D28" s="65" t="s">
        <v>41</v>
      </c>
      <c r="E28" s="44"/>
      <c r="F28" s="44"/>
      <c r="G28" s="44"/>
      <c r="H28" s="44"/>
      <c r="I28" s="44"/>
      <c r="J28" s="44"/>
      <c r="K28" s="44"/>
      <c r="L28" s="45"/>
      <c r="M28" s="10"/>
    </row>
    <row r="29" spans="2:13" ht="8.25" customHeight="1" thickBot="1" x14ac:dyDescent="0.3">
      <c r="B29" s="5"/>
      <c r="C29" s="5"/>
      <c r="D29" s="48"/>
      <c r="E29" s="46"/>
      <c r="F29" s="46"/>
      <c r="G29" s="46"/>
      <c r="H29" s="46"/>
      <c r="I29" s="46"/>
      <c r="J29" s="46"/>
      <c r="K29" s="46"/>
      <c r="L29" s="10"/>
      <c r="M29" s="10"/>
    </row>
    <row r="30" spans="2:13" ht="13.5" customHeight="1" x14ac:dyDescent="0.25">
      <c r="B30" s="5"/>
      <c r="C30" s="5"/>
      <c r="D30" s="350" t="s">
        <v>74</v>
      </c>
      <c r="E30" s="351"/>
      <c r="F30" s="351"/>
      <c r="G30" s="317" t="s">
        <v>82</v>
      </c>
      <c r="H30" s="317"/>
      <c r="I30" s="317"/>
      <c r="J30" s="317" t="s">
        <v>83</v>
      </c>
      <c r="K30" s="317" t="s">
        <v>38</v>
      </c>
      <c r="L30" s="348"/>
      <c r="M30" s="10"/>
    </row>
    <row r="31" spans="2:13" ht="15" customHeight="1" x14ac:dyDescent="0.25">
      <c r="B31" s="5"/>
      <c r="C31" s="5"/>
      <c r="D31" s="252" t="s">
        <v>39</v>
      </c>
      <c r="E31" s="404" t="s">
        <v>40</v>
      </c>
      <c r="F31" s="404"/>
      <c r="G31" s="318"/>
      <c r="H31" s="318"/>
      <c r="I31" s="318"/>
      <c r="J31" s="318"/>
      <c r="K31" s="318"/>
      <c r="L31" s="349"/>
      <c r="M31" s="10"/>
    </row>
    <row r="32" spans="2:13" ht="20.100000000000001" customHeight="1" x14ac:dyDescent="0.25">
      <c r="B32" s="5"/>
      <c r="C32" s="5"/>
      <c r="D32" s="410" t="s">
        <v>342</v>
      </c>
      <c r="E32" s="411" t="s">
        <v>481</v>
      </c>
      <c r="F32" s="411"/>
      <c r="G32" s="412" t="s">
        <v>343</v>
      </c>
      <c r="H32" s="412"/>
      <c r="I32" s="412"/>
      <c r="J32" s="412" t="s">
        <v>174</v>
      </c>
      <c r="K32" s="406">
        <v>82600</v>
      </c>
      <c r="L32" s="407"/>
      <c r="M32" s="10"/>
    </row>
    <row r="33" spans="2:14" ht="20.100000000000001" customHeight="1" x14ac:dyDescent="0.25">
      <c r="B33" s="5"/>
      <c r="C33" s="5"/>
      <c r="D33" s="410"/>
      <c r="E33" s="411" t="s">
        <v>336</v>
      </c>
      <c r="F33" s="411"/>
      <c r="G33" s="412"/>
      <c r="H33" s="412"/>
      <c r="I33" s="412"/>
      <c r="J33" s="412"/>
      <c r="K33" s="406"/>
      <c r="L33" s="407"/>
      <c r="M33" s="10"/>
    </row>
    <row r="34" spans="2:14" ht="20.100000000000001" customHeight="1" x14ac:dyDescent="0.25">
      <c r="B34" s="5"/>
      <c r="C34" s="5"/>
      <c r="D34" s="410"/>
      <c r="E34" s="411" t="s">
        <v>111</v>
      </c>
      <c r="F34" s="411"/>
      <c r="G34" s="412"/>
      <c r="H34" s="412"/>
      <c r="I34" s="412"/>
      <c r="J34" s="412"/>
      <c r="K34" s="406"/>
      <c r="L34" s="407"/>
      <c r="M34" s="10"/>
    </row>
    <row r="35" spans="2:14" ht="20.100000000000001" customHeight="1" x14ac:dyDescent="0.25">
      <c r="B35" s="5"/>
      <c r="C35" s="5"/>
      <c r="D35" s="410"/>
      <c r="E35" s="411" t="s">
        <v>482</v>
      </c>
      <c r="F35" s="411"/>
      <c r="G35" s="412"/>
      <c r="H35" s="412"/>
      <c r="I35" s="412"/>
      <c r="J35" s="412"/>
      <c r="K35" s="406"/>
      <c r="L35" s="407"/>
      <c r="M35" s="10"/>
    </row>
    <row r="36" spans="2:14" ht="20.100000000000001" customHeight="1" x14ac:dyDescent="0.25">
      <c r="B36" s="5"/>
      <c r="C36" s="5"/>
      <c r="D36" s="410"/>
      <c r="E36" s="411" t="s">
        <v>483</v>
      </c>
      <c r="F36" s="411"/>
      <c r="G36" s="412"/>
      <c r="H36" s="412"/>
      <c r="I36" s="412"/>
      <c r="J36" s="412"/>
      <c r="K36" s="406"/>
      <c r="L36" s="407"/>
      <c r="M36" s="10"/>
    </row>
    <row r="37" spans="2:14" ht="30" customHeight="1" x14ac:dyDescent="0.25">
      <c r="B37" s="5"/>
      <c r="C37" s="5"/>
      <c r="D37" s="51" t="s">
        <v>337</v>
      </c>
      <c r="E37" s="405" t="s">
        <v>338</v>
      </c>
      <c r="F37" s="405"/>
      <c r="G37" s="412" t="s">
        <v>184</v>
      </c>
      <c r="H37" s="412"/>
      <c r="I37" s="412"/>
      <c r="J37" s="243" t="s">
        <v>174</v>
      </c>
      <c r="K37" s="408">
        <v>15000</v>
      </c>
      <c r="L37" s="409"/>
      <c r="M37" s="10"/>
    </row>
    <row r="38" spans="2:14" ht="30" customHeight="1" x14ac:dyDescent="0.25">
      <c r="B38" s="5"/>
      <c r="C38" s="5"/>
      <c r="D38" s="51" t="s">
        <v>339</v>
      </c>
      <c r="E38" s="405" t="s">
        <v>340</v>
      </c>
      <c r="F38" s="405"/>
      <c r="G38" s="412" t="s">
        <v>341</v>
      </c>
      <c r="H38" s="412"/>
      <c r="I38" s="412"/>
      <c r="J38" s="243" t="s">
        <v>174</v>
      </c>
      <c r="K38" s="406">
        <v>70800</v>
      </c>
      <c r="L38" s="407"/>
      <c r="M38" s="10"/>
    </row>
    <row r="39" spans="2:14" ht="30" customHeight="1" x14ac:dyDescent="0.25">
      <c r="B39" s="5"/>
      <c r="C39" s="230" t="s">
        <v>1288</v>
      </c>
      <c r="D39" s="260" t="s">
        <v>337</v>
      </c>
      <c r="E39" s="413" t="s">
        <v>1340</v>
      </c>
      <c r="F39" s="414"/>
      <c r="G39" s="417" t="s">
        <v>343</v>
      </c>
      <c r="H39" s="418"/>
      <c r="I39" s="419"/>
      <c r="J39" s="245" t="s">
        <v>174</v>
      </c>
      <c r="K39" s="328">
        <v>12565</v>
      </c>
      <c r="L39" s="329"/>
      <c r="M39" s="10"/>
    </row>
    <row r="40" spans="2:14" ht="30" customHeight="1" thickBot="1" x14ac:dyDescent="0.3">
      <c r="B40" s="5"/>
      <c r="C40" s="230" t="s">
        <v>1288</v>
      </c>
      <c r="D40" s="236" t="s">
        <v>1341</v>
      </c>
      <c r="E40" s="415" t="s">
        <v>1342</v>
      </c>
      <c r="F40" s="416"/>
      <c r="G40" s="420" t="s">
        <v>343</v>
      </c>
      <c r="H40" s="421"/>
      <c r="I40" s="422"/>
      <c r="J40" s="246" t="s">
        <v>174</v>
      </c>
      <c r="K40" s="354">
        <v>11260</v>
      </c>
      <c r="L40" s="355"/>
      <c r="M40" s="10"/>
    </row>
    <row r="41" spans="2:14" ht="6" customHeight="1" thickBot="1" x14ac:dyDescent="0.3">
      <c r="B41" s="5"/>
      <c r="C41" s="19"/>
      <c r="D41" s="52"/>
      <c r="E41" s="151"/>
      <c r="F41" s="151"/>
      <c r="G41" s="151"/>
      <c r="H41" s="151"/>
      <c r="I41" s="151"/>
      <c r="J41" s="151"/>
      <c r="K41" s="151"/>
      <c r="L41" s="152"/>
      <c r="M41" s="10"/>
    </row>
    <row r="42" spans="2:14" ht="15.75" customHeight="1" thickBot="1" x14ac:dyDescent="0.3">
      <c r="B42" s="5"/>
      <c r="C42" s="46"/>
      <c r="D42" s="46"/>
      <c r="E42" s="46"/>
      <c r="F42" s="46"/>
      <c r="G42" s="46"/>
      <c r="H42" s="46"/>
      <c r="I42" s="46"/>
      <c r="J42" s="46"/>
      <c r="K42" s="46"/>
      <c r="L42" s="46"/>
      <c r="M42" s="10"/>
      <c r="N42" s="46"/>
    </row>
    <row r="43" spans="2:14" ht="15" customHeight="1" x14ac:dyDescent="0.25">
      <c r="B43" s="5"/>
      <c r="C43" s="140"/>
      <c r="D43" s="7" t="s">
        <v>42</v>
      </c>
      <c r="E43" s="8"/>
      <c r="F43" s="8"/>
      <c r="G43" s="8"/>
      <c r="H43" s="8"/>
      <c r="I43" s="8"/>
      <c r="J43" s="8"/>
      <c r="K43" s="8"/>
      <c r="L43" s="142"/>
      <c r="M43" s="27"/>
      <c r="N43" s="46"/>
    </row>
    <row r="44" spans="2:14" ht="6.75" customHeight="1" thickBot="1" x14ac:dyDescent="0.3">
      <c r="B44" s="5"/>
      <c r="C44" s="24"/>
      <c r="D44" s="25"/>
      <c r="E44" s="25"/>
      <c r="F44" s="25"/>
      <c r="G44" s="25"/>
      <c r="H44" s="25"/>
      <c r="I44" s="25"/>
      <c r="J44" s="25"/>
      <c r="K44" s="25"/>
      <c r="L44" s="27"/>
      <c r="M44" s="27"/>
      <c r="N44" s="46"/>
    </row>
    <row r="45" spans="2:14" s="50" customFormat="1" ht="16.5" customHeight="1" x14ac:dyDescent="0.25">
      <c r="B45" s="47"/>
      <c r="C45" s="36"/>
      <c r="D45" s="350" t="s">
        <v>74</v>
      </c>
      <c r="E45" s="351"/>
      <c r="F45" s="317" t="s">
        <v>82</v>
      </c>
      <c r="G45" s="319" t="s">
        <v>83</v>
      </c>
      <c r="H45" s="366"/>
      <c r="I45" s="367"/>
      <c r="J45" s="317" t="s">
        <v>38</v>
      </c>
      <c r="K45" s="317"/>
      <c r="L45" s="348"/>
      <c r="M45" s="49"/>
    </row>
    <row r="46" spans="2:14" s="50" customFormat="1" ht="17.25" customHeight="1" x14ac:dyDescent="0.25">
      <c r="B46" s="47"/>
      <c r="C46" s="36"/>
      <c r="D46" s="100" t="s">
        <v>39</v>
      </c>
      <c r="E46" s="101" t="s">
        <v>40</v>
      </c>
      <c r="F46" s="318"/>
      <c r="G46" s="321"/>
      <c r="H46" s="368"/>
      <c r="I46" s="369"/>
      <c r="J46" s="3" t="s">
        <v>43</v>
      </c>
      <c r="K46" s="3" t="s">
        <v>44</v>
      </c>
      <c r="L46" s="4" t="s">
        <v>45</v>
      </c>
      <c r="M46" s="49"/>
    </row>
    <row r="47" spans="2:14" ht="18" customHeight="1" thickBot="1" x14ac:dyDescent="0.3">
      <c r="B47" s="5"/>
      <c r="C47" s="24"/>
      <c r="D47" s="59"/>
      <c r="E47" s="60"/>
      <c r="F47" s="61"/>
      <c r="G47" s="376"/>
      <c r="H47" s="377"/>
      <c r="I47" s="378"/>
      <c r="J47" s="62"/>
      <c r="K47" s="95"/>
      <c r="L47" s="63"/>
      <c r="M47" s="10"/>
    </row>
    <row r="48" spans="2:14" ht="6" customHeight="1" thickBot="1" x14ac:dyDescent="0.3">
      <c r="B48" s="5"/>
      <c r="C48" s="34"/>
      <c r="D48" s="153"/>
      <c r="E48" s="20"/>
      <c r="F48" s="154"/>
      <c r="G48" s="155"/>
      <c r="H48" s="155"/>
      <c r="I48" s="155"/>
      <c r="J48" s="155"/>
      <c r="K48" s="155"/>
      <c r="L48" s="156"/>
      <c r="M48" s="27"/>
      <c r="N48" s="46"/>
    </row>
    <row r="49" spans="2:14" ht="13.5" customHeight="1" thickBot="1" x14ac:dyDescent="0.3">
      <c r="B49" s="5"/>
      <c r="C49" s="25"/>
      <c r="D49" s="157"/>
      <c r="E49" s="26"/>
      <c r="F49" s="158"/>
      <c r="G49" s="159"/>
      <c r="H49" s="159"/>
      <c r="I49" s="159"/>
      <c r="J49" s="159"/>
      <c r="K49" s="159"/>
      <c r="L49" s="159"/>
      <c r="M49" s="27"/>
      <c r="N49" s="46"/>
    </row>
    <row r="50" spans="2:14" ht="15" customHeight="1" x14ac:dyDescent="0.25">
      <c r="B50" s="5"/>
      <c r="C50" s="140"/>
      <c r="D50" s="7" t="s">
        <v>46</v>
      </c>
      <c r="E50" s="8"/>
      <c r="F50" s="8"/>
      <c r="G50" s="8"/>
      <c r="H50" s="8"/>
      <c r="I50" s="8"/>
      <c r="J50" s="8"/>
      <c r="K50" s="8"/>
      <c r="L50" s="142"/>
      <c r="M50" s="27"/>
      <c r="N50" s="46"/>
    </row>
    <row r="51" spans="2:14" ht="5.25" customHeight="1" thickBot="1" x14ac:dyDescent="0.3">
      <c r="B51" s="5"/>
      <c r="C51" s="24"/>
      <c r="D51" s="25"/>
      <c r="E51" s="25"/>
      <c r="F51" s="25"/>
      <c r="G51" s="25"/>
      <c r="H51" s="25"/>
      <c r="I51" s="25"/>
      <c r="J51" s="25"/>
      <c r="K51" s="25"/>
      <c r="L51" s="27"/>
      <c r="M51" s="27"/>
      <c r="N51" s="46"/>
    </row>
    <row r="52" spans="2:14" s="50" customFormat="1" ht="15" customHeight="1" x14ac:dyDescent="0.25">
      <c r="B52" s="47"/>
      <c r="C52" s="36"/>
      <c r="D52" s="350" t="s">
        <v>74</v>
      </c>
      <c r="E52" s="351"/>
      <c r="F52" s="317" t="s">
        <v>82</v>
      </c>
      <c r="G52" s="319" t="s">
        <v>83</v>
      </c>
      <c r="H52" s="366"/>
      <c r="I52" s="367"/>
      <c r="J52" s="317" t="s">
        <v>38</v>
      </c>
      <c r="K52" s="317"/>
      <c r="L52" s="348"/>
      <c r="M52" s="49"/>
    </row>
    <row r="53" spans="2:14" s="50" customFormat="1" ht="23.25" customHeight="1" x14ac:dyDescent="0.25">
      <c r="B53" s="47"/>
      <c r="C53" s="36"/>
      <c r="D53" s="100" t="s">
        <v>39</v>
      </c>
      <c r="E53" s="101" t="s">
        <v>40</v>
      </c>
      <c r="F53" s="318"/>
      <c r="G53" s="321"/>
      <c r="H53" s="368"/>
      <c r="I53" s="369"/>
      <c r="J53" s="3" t="s">
        <v>43</v>
      </c>
      <c r="K53" s="3" t="s">
        <v>44</v>
      </c>
      <c r="L53" s="4" t="s">
        <v>45</v>
      </c>
      <c r="M53" s="49"/>
    </row>
    <row r="54" spans="2:14" ht="18" customHeight="1" thickBot="1" x14ac:dyDescent="0.3">
      <c r="B54" s="5"/>
      <c r="C54" s="24"/>
      <c r="D54" s="59"/>
      <c r="E54" s="60"/>
      <c r="F54" s="61"/>
      <c r="G54" s="376"/>
      <c r="H54" s="377"/>
      <c r="I54" s="378"/>
      <c r="J54" s="64"/>
      <c r="K54" s="64"/>
      <c r="L54" s="63"/>
      <c r="M54" s="10"/>
    </row>
    <row r="55" spans="2:14" ht="6" customHeight="1" thickBot="1" x14ac:dyDescent="0.3">
      <c r="B55" s="5"/>
      <c r="C55" s="24"/>
      <c r="D55" s="20"/>
      <c r="E55" s="105"/>
      <c r="F55" s="105"/>
      <c r="G55" s="105"/>
      <c r="H55" s="169"/>
      <c r="I55" s="169"/>
      <c r="J55" s="105"/>
      <c r="K55" s="105"/>
      <c r="L55" s="104"/>
      <c r="M55" s="27"/>
      <c r="N55" s="46"/>
    </row>
    <row r="56" spans="2:14" ht="15" customHeight="1" thickBot="1" x14ac:dyDescent="0.3">
      <c r="B56" s="5"/>
      <c r="C56" s="146"/>
      <c r="D56" s="146"/>
      <c r="E56" s="146"/>
      <c r="F56" s="146"/>
      <c r="G56" s="146"/>
      <c r="H56" s="146"/>
      <c r="I56" s="146"/>
      <c r="J56" s="146"/>
      <c r="K56" s="146"/>
      <c r="L56" s="146"/>
      <c r="M56" s="27"/>
      <c r="N56" s="46"/>
    </row>
    <row r="57" spans="2:14" ht="38.25" x14ac:dyDescent="0.25">
      <c r="B57" s="5"/>
      <c r="C57" s="6"/>
      <c r="D57" s="7" t="s">
        <v>85</v>
      </c>
      <c r="E57" s="8"/>
      <c r="F57" s="8"/>
      <c r="G57" s="177"/>
      <c r="H57" s="177"/>
      <c r="I57" s="9"/>
      <c r="J57" s="91" t="s">
        <v>47</v>
      </c>
      <c r="K57" s="91" t="s">
        <v>48</v>
      </c>
      <c r="L57" s="94" t="s">
        <v>49</v>
      </c>
      <c r="M57" s="10"/>
    </row>
    <row r="58" spans="2:14" ht="17.25" customHeight="1" x14ac:dyDescent="0.25">
      <c r="B58" s="5"/>
      <c r="C58" s="5"/>
      <c r="D58" s="12" t="s">
        <v>50</v>
      </c>
      <c r="E58" s="13"/>
      <c r="F58" s="13"/>
      <c r="G58" s="13"/>
      <c r="H58" s="13"/>
      <c r="I58" s="13"/>
      <c r="J58" s="14"/>
      <c r="K58" s="14">
        <v>11006.48</v>
      </c>
      <c r="L58" s="15">
        <f>J58+K58</f>
        <v>11006.48</v>
      </c>
      <c r="M58" s="10"/>
    </row>
    <row r="59" spans="2:14" ht="17.25" customHeight="1" x14ac:dyDescent="0.25">
      <c r="B59" s="5"/>
      <c r="C59" s="5"/>
      <c r="D59" s="12" t="s">
        <v>51</v>
      </c>
      <c r="E59" s="13"/>
      <c r="F59" s="13"/>
      <c r="G59" s="13"/>
      <c r="H59" s="13"/>
      <c r="I59" s="13"/>
      <c r="J59" s="14"/>
      <c r="K59" s="14"/>
      <c r="L59" s="15">
        <f t="shared" ref="L59:L68" si="0">J59+K59</f>
        <v>0</v>
      </c>
      <c r="M59" s="10"/>
    </row>
    <row r="60" spans="2:14" ht="17.25" customHeight="1" x14ac:dyDescent="0.25">
      <c r="B60" s="5"/>
      <c r="C60" s="5"/>
      <c r="D60" s="97" t="s">
        <v>52</v>
      </c>
      <c r="E60" s="117"/>
      <c r="F60" s="117"/>
      <c r="G60" s="117"/>
      <c r="H60" s="171"/>
      <c r="I60" s="171"/>
      <c r="J60" s="14"/>
      <c r="K60" s="14">
        <v>5992.41</v>
      </c>
      <c r="L60" s="15">
        <f t="shared" si="0"/>
        <v>5992.41</v>
      </c>
      <c r="M60" s="10"/>
    </row>
    <row r="61" spans="2:14" ht="17.25" customHeight="1" x14ac:dyDescent="0.25">
      <c r="B61" s="5"/>
      <c r="C61" s="5"/>
      <c r="D61" s="12" t="s">
        <v>53</v>
      </c>
      <c r="E61" s="13"/>
      <c r="F61" s="13"/>
      <c r="G61" s="13"/>
      <c r="H61" s="13"/>
      <c r="I61" s="13"/>
      <c r="J61" s="14"/>
      <c r="K61" s="14"/>
      <c r="L61" s="15">
        <f t="shared" si="0"/>
        <v>0</v>
      </c>
      <c r="M61" s="10"/>
    </row>
    <row r="62" spans="2:14" ht="17.25" customHeight="1" x14ac:dyDescent="0.25">
      <c r="B62" s="5"/>
      <c r="C62" s="5"/>
      <c r="D62" s="12" t="s">
        <v>54</v>
      </c>
      <c r="E62" s="13"/>
      <c r="F62" s="13"/>
      <c r="G62" s="13"/>
      <c r="H62" s="13"/>
      <c r="I62" s="13"/>
      <c r="J62" s="14"/>
      <c r="K62" s="14">
        <v>899.04</v>
      </c>
      <c r="L62" s="15">
        <f t="shared" si="0"/>
        <v>899.04</v>
      </c>
      <c r="M62" s="10"/>
    </row>
    <row r="63" spans="2:14" ht="17.25" customHeight="1" x14ac:dyDescent="0.25">
      <c r="B63" s="5"/>
      <c r="C63" s="5"/>
      <c r="D63" s="97" t="s">
        <v>55</v>
      </c>
      <c r="E63" s="117"/>
      <c r="F63" s="117"/>
      <c r="G63" s="117"/>
      <c r="H63" s="171"/>
      <c r="I63" s="171"/>
      <c r="J63" s="14"/>
      <c r="K63" s="14"/>
      <c r="L63" s="15">
        <f t="shared" si="0"/>
        <v>0</v>
      </c>
      <c r="M63" s="10"/>
    </row>
    <row r="64" spans="2:14" ht="17.25" customHeight="1" x14ac:dyDescent="0.25">
      <c r="B64" s="5"/>
      <c r="C64" s="5"/>
      <c r="D64" s="97" t="s">
        <v>56</v>
      </c>
      <c r="E64" s="117"/>
      <c r="F64" s="117"/>
      <c r="G64" s="117"/>
      <c r="H64" s="171"/>
      <c r="I64" s="171"/>
      <c r="J64" s="14"/>
      <c r="K64" s="14">
        <v>2445.88</v>
      </c>
      <c r="L64" s="15">
        <f t="shared" si="0"/>
        <v>2445.88</v>
      </c>
      <c r="M64" s="10"/>
    </row>
    <row r="65" spans="2:14" ht="17.25" customHeight="1" x14ac:dyDescent="0.25">
      <c r="B65" s="5"/>
      <c r="C65" s="5"/>
      <c r="D65" s="97" t="s">
        <v>57</v>
      </c>
      <c r="E65" s="117"/>
      <c r="F65" s="117"/>
      <c r="G65" s="117"/>
      <c r="H65" s="171"/>
      <c r="I65" s="171"/>
      <c r="J65" s="14"/>
      <c r="K65" s="14">
        <v>489.18</v>
      </c>
      <c r="L65" s="15">
        <f t="shared" si="0"/>
        <v>489.18</v>
      </c>
      <c r="M65" s="10"/>
    </row>
    <row r="66" spans="2:14" ht="17.25" customHeight="1" x14ac:dyDescent="0.25">
      <c r="B66" s="5"/>
      <c r="C66" s="5"/>
      <c r="D66" s="97" t="s">
        <v>58</v>
      </c>
      <c r="E66" s="117"/>
      <c r="F66" s="117"/>
      <c r="G66" s="117"/>
      <c r="H66" s="171"/>
      <c r="I66" s="171"/>
      <c r="J66" s="14"/>
      <c r="K66" s="14">
        <v>244.59</v>
      </c>
      <c r="L66" s="15">
        <f t="shared" si="0"/>
        <v>244.59</v>
      </c>
      <c r="M66" s="10"/>
    </row>
    <row r="67" spans="2:14" ht="17.25" customHeight="1" x14ac:dyDescent="0.25">
      <c r="B67" s="5"/>
      <c r="C67" s="5"/>
      <c r="D67" s="97" t="s">
        <v>59</v>
      </c>
      <c r="E67" s="117"/>
      <c r="F67" s="117"/>
      <c r="G67" s="117"/>
      <c r="H67" s="171"/>
      <c r="I67" s="171"/>
      <c r="J67" s="16"/>
      <c r="K67" s="14"/>
      <c r="L67" s="15">
        <f t="shared" si="0"/>
        <v>0</v>
      </c>
      <c r="M67" s="10"/>
    </row>
    <row r="68" spans="2:14" ht="17.25" customHeight="1" x14ac:dyDescent="0.25">
      <c r="B68" s="5"/>
      <c r="C68" s="5"/>
      <c r="D68" s="97" t="s">
        <v>60</v>
      </c>
      <c r="E68" s="117"/>
      <c r="F68" s="117"/>
      <c r="G68" s="117"/>
      <c r="H68" s="171"/>
      <c r="I68" s="171"/>
      <c r="J68" s="16"/>
      <c r="K68" s="14"/>
      <c r="L68" s="15">
        <f t="shared" si="0"/>
        <v>0</v>
      </c>
      <c r="M68" s="10"/>
    </row>
    <row r="69" spans="2:14" ht="17.25" customHeight="1" x14ac:dyDescent="0.25">
      <c r="B69" s="5"/>
      <c r="C69" s="5"/>
      <c r="D69" s="17" t="s">
        <v>2</v>
      </c>
      <c r="E69" s="2"/>
      <c r="F69" s="2"/>
      <c r="G69" s="2"/>
      <c r="H69" s="2"/>
      <c r="I69" s="2"/>
      <c r="J69" s="18"/>
      <c r="K69" s="18">
        <f>SUM(K58:K68)</f>
        <v>21077.58</v>
      </c>
      <c r="L69" s="55">
        <f>SUM(L58:L68)</f>
        <v>21077.58</v>
      </c>
      <c r="M69" s="10"/>
    </row>
    <row r="70" spans="2:14" ht="15" customHeight="1" thickBot="1" x14ac:dyDescent="0.3">
      <c r="B70" s="5"/>
      <c r="C70" s="19"/>
      <c r="D70" s="20"/>
      <c r="E70" s="21"/>
      <c r="F70" s="21"/>
      <c r="G70" s="21"/>
      <c r="H70" s="21"/>
      <c r="I70" s="21"/>
      <c r="J70" s="22"/>
      <c r="K70" s="22"/>
      <c r="L70" s="23"/>
      <c r="M70" s="10"/>
    </row>
    <row r="71" spans="2:14" ht="15.75" customHeight="1" thickBot="1" x14ac:dyDescent="0.3">
      <c r="B71" s="5"/>
      <c r="C71" s="46"/>
      <c r="D71" s="46"/>
      <c r="E71" s="46"/>
      <c r="F71" s="46"/>
      <c r="G71" s="46"/>
      <c r="H71" s="46"/>
      <c r="I71" s="46"/>
      <c r="J71" s="46"/>
      <c r="K71" s="46"/>
      <c r="L71" s="46"/>
      <c r="M71" s="10"/>
      <c r="N71" s="46"/>
    </row>
    <row r="72" spans="2:14" s="40" customFormat="1" x14ac:dyDescent="0.25">
      <c r="B72" s="36"/>
      <c r="C72" s="147"/>
      <c r="D72" s="7" t="s">
        <v>86</v>
      </c>
      <c r="E72" s="148"/>
      <c r="F72" s="148"/>
      <c r="G72" s="7"/>
      <c r="H72" s="7"/>
      <c r="I72" s="7"/>
      <c r="J72" s="7"/>
      <c r="K72" s="7"/>
      <c r="L72" s="149"/>
      <c r="M72" s="39"/>
      <c r="N72" s="1"/>
    </row>
    <row r="73" spans="2:14" s="28" customFormat="1" ht="17.25" customHeight="1" x14ac:dyDescent="0.25">
      <c r="B73" s="24"/>
      <c r="C73" s="24"/>
      <c r="D73" s="25"/>
      <c r="E73" s="26"/>
      <c r="F73" s="26"/>
      <c r="G73" s="26"/>
      <c r="H73" s="26"/>
      <c r="I73" s="26"/>
      <c r="J73" s="26"/>
      <c r="K73" s="26"/>
      <c r="L73" s="160" t="s">
        <v>38</v>
      </c>
      <c r="M73" s="27"/>
      <c r="N73" s="25"/>
    </row>
    <row r="74" spans="2:14" s="28" customFormat="1" ht="17.25" customHeight="1" x14ac:dyDescent="0.25">
      <c r="B74" s="24"/>
      <c r="C74" s="24"/>
      <c r="D74" s="29" t="s">
        <v>61</v>
      </c>
      <c r="E74" s="30"/>
      <c r="F74" s="30"/>
      <c r="G74" s="30"/>
      <c r="H74" s="167"/>
      <c r="I74" s="167"/>
      <c r="J74" s="30"/>
      <c r="K74" s="31"/>
      <c r="L74" s="15">
        <v>6728.35</v>
      </c>
      <c r="M74" s="27"/>
      <c r="N74" s="25"/>
    </row>
    <row r="75" spans="2:14" s="28" customFormat="1" ht="17.25" customHeight="1" x14ac:dyDescent="0.25">
      <c r="B75" s="24"/>
      <c r="C75" s="24"/>
      <c r="D75" s="32" t="s">
        <v>62</v>
      </c>
      <c r="E75" s="30"/>
      <c r="F75" s="30"/>
      <c r="G75" s="30"/>
      <c r="H75" s="167"/>
      <c r="I75" s="167"/>
      <c r="J75" s="30"/>
      <c r="K75" s="30"/>
      <c r="L75" s="15">
        <v>0</v>
      </c>
      <c r="M75" s="27"/>
      <c r="N75" s="25"/>
    </row>
    <row r="76" spans="2:14" s="28" customFormat="1" ht="14.25" customHeight="1" x14ac:dyDescent="0.25">
      <c r="B76" s="24"/>
      <c r="C76" s="24"/>
      <c r="D76" s="33" t="s">
        <v>2</v>
      </c>
      <c r="E76" s="30"/>
      <c r="F76" s="30"/>
      <c r="G76" s="30"/>
      <c r="H76" s="167"/>
      <c r="I76" s="167"/>
      <c r="J76" s="30"/>
      <c r="K76" s="30"/>
      <c r="L76" s="57">
        <f>L74+L75</f>
        <v>6728.35</v>
      </c>
      <c r="M76" s="27"/>
      <c r="N76" s="25"/>
    </row>
    <row r="77" spans="2:14" s="28" customFormat="1" ht="14.25" customHeight="1" thickBot="1" x14ac:dyDescent="0.3">
      <c r="B77" s="24"/>
      <c r="C77" s="34"/>
      <c r="D77" s="20"/>
      <c r="E77" s="20"/>
      <c r="F77" s="22"/>
      <c r="G77" s="22"/>
      <c r="H77" s="22"/>
      <c r="I77" s="22"/>
      <c r="J77" s="22"/>
      <c r="K77" s="22"/>
      <c r="L77" s="35"/>
      <c r="M77" s="27"/>
    </row>
    <row r="78" spans="2:14" s="28" customFormat="1" ht="15" customHeight="1" thickBot="1" x14ac:dyDescent="0.3">
      <c r="B78" s="24"/>
      <c r="C78" s="25"/>
      <c r="D78" s="25"/>
      <c r="E78" s="25"/>
      <c r="F78" s="25"/>
      <c r="G78" s="25"/>
      <c r="H78" s="25"/>
      <c r="I78" s="25"/>
      <c r="J78" s="25"/>
      <c r="K78" s="25"/>
      <c r="L78" s="25"/>
      <c r="M78" s="27"/>
      <c r="N78" s="25"/>
    </row>
    <row r="79" spans="2:14" s="28" customFormat="1" ht="15" customHeight="1" x14ac:dyDescent="0.25">
      <c r="B79" s="24"/>
      <c r="C79" s="140"/>
      <c r="D79" s="65" t="s">
        <v>63</v>
      </c>
      <c r="E79" s="8"/>
      <c r="F79" s="8"/>
      <c r="G79" s="8"/>
      <c r="H79" s="8"/>
      <c r="I79" s="8"/>
      <c r="J79" s="323" t="s">
        <v>38</v>
      </c>
      <c r="K79" s="324"/>
      <c r="L79" s="325"/>
      <c r="M79" s="27"/>
      <c r="N79" s="25"/>
    </row>
    <row r="80" spans="2:14" s="28" customFormat="1" ht="17.25" customHeight="1" x14ac:dyDescent="0.25">
      <c r="B80" s="24"/>
      <c r="C80" s="24"/>
      <c r="D80" s="305" t="s">
        <v>64</v>
      </c>
      <c r="E80" s="306"/>
      <c r="F80" s="307"/>
      <c r="G80" s="305" t="s">
        <v>75</v>
      </c>
      <c r="H80" s="306"/>
      <c r="I80" s="307"/>
      <c r="J80" s="3" t="s">
        <v>43</v>
      </c>
      <c r="K80" s="3" t="s">
        <v>44</v>
      </c>
      <c r="L80" s="4" t="s">
        <v>45</v>
      </c>
      <c r="M80" s="27"/>
      <c r="N80" s="25"/>
    </row>
    <row r="81" spans="2:14" s="40" customFormat="1" ht="17.25" customHeight="1" x14ac:dyDescent="0.25">
      <c r="B81" s="36"/>
      <c r="C81" s="36"/>
      <c r="D81" s="308" t="s">
        <v>65</v>
      </c>
      <c r="E81" s="309"/>
      <c r="F81" s="310"/>
      <c r="G81" s="379">
        <v>8</v>
      </c>
      <c r="H81" s="344"/>
      <c r="I81" s="380"/>
      <c r="J81" s="56">
        <f>SUM(L17:L24)</f>
        <v>133487.07</v>
      </c>
      <c r="K81" s="37"/>
      <c r="L81" s="38"/>
      <c r="M81" s="39"/>
      <c r="N81" s="1"/>
    </row>
    <row r="82" spans="2:14" s="28" customFormat="1" ht="17.25" customHeight="1" x14ac:dyDescent="0.25">
      <c r="B82" s="24"/>
      <c r="C82" s="24"/>
      <c r="D82" s="308" t="s">
        <v>66</v>
      </c>
      <c r="E82" s="309"/>
      <c r="F82" s="310"/>
      <c r="G82" s="379">
        <v>5</v>
      </c>
      <c r="H82" s="344"/>
      <c r="I82" s="380"/>
      <c r="J82" s="56">
        <f>SUM(K32:L40)</f>
        <v>192225</v>
      </c>
      <c r="K82" s="42"/>
      <c r="L82" s="43"/>
      <c r="M82" s="27"/>
      <c r="N82" s="25"/>
    </row>
    <row r="83" spans="2:14" s="28" customFormat="1" ht="17.25" customHeight="1" x14ac:dyDescent="0.25">
      <c r="B83" s="24"/>
      <c r="C83" s="24"/>
      <c r="D83" s="308" t="s">
        <v>67</v>
      </c>
      <c r="E83" s="309"/>
      <c r="F83" s="310"/>
      <c r="G83" s="379"/>
      <c r="H83" s="344"/>
      <c r="I83" s="380"/>
      <c r="J83" s="56">
        <f>J47</f>
        <v>0</v>
      </c>
      <c r="K83" s="41"/>
      <c r="L83" s="15"/>
      <c r="M83" s="27"/>
      <c r="N83" s="25"/>
    </row>
    <row r="84" spans="2:14" s="28" customFormat="1" ht="17.25" customHeight="1" x14ac:dyDescent="0.25">
      <c r="B84" s="24"/>
      <c r="C84" s="24"/>
      <c r="D84" s="308" t="s">
        <v>68</v>
      </c>
      <c r="E84" s="309"/>
      <c r="F84" s="310"/>
      <c r="G84" s="379"/>
      <c r="H84" s="344"/>
      <c r="I84" s="380"/>
      <c r="J84" s="56">
        <f>J54</f>
        <v>0</v>
      </c>
      <c r="K84" s="41"/>
      <c r="L84" s="15"/>
      <c r="M84" s="27"/>
      <c r="N84" s="25"/>
    </row>
    <row r="85" spans="2:14" s="28" customFormat="1" ht="17.25" customHeight="1" x14ac:dyDescent="0.25">
      <c r="B85" s="24"/>
      <c r="C85" s="24"/>
      <c r="D85" s="308" t="s">
        <v>69</v>
      </c>
      <c r="E85" s="309"/>
      <c r="F85" s="310"/>
      <c r="G85" s="384"/>
      <c r="H85" s="385"/>
      <c r="I85" s="386"/>
      <c r="J85" s="56">
        <f>L76</f>
        <v>6728.35</v>
      </c>
      <c r="K85" s="42"/>
      <c r="L85" s="43"/>
      <c r="M85" s="27"/>
      <c r="N85" s="25"/>
    </row>
    <row r="86" spans="2:14" s="28" customFormat="1" ht="17.25" customHeight="1" x14ac:dyDescent="0.25">
      <c r="B86" s="24"/>
      <c r="C86" s="24"/>
      <c r="D86" s="308" t="s">
        <v>70</v>
      </c>
      <c r="E86" s="309"/>
      <c r="F86" s="310"/>
      <c r="G86" s="384"/>
      <c r="H86" s="385"/>
      <c r="I86" s="386"/>
      <c r="J86" s="42"/>
      <c r="K86" s="41"/>
      <c r="L86" s="15">
        <f>K69</f>
        <v>21077.58</v>
      </c>
      <c r="M86" s="27"/>
      <c r="N86" s="25"/>
    </row>
    <row r="87" spans="2:14" s="28" customFormat="1" ht="17.25" customHeight="1" x14ac:dyDescent="0.25">
      <c r="B87" s="24"/>
      <c r="C87" s="24"/>
      <c r="D87" s="308" t="s">
        <v>71</v>
      </c>
      <c r="E87" s="309"/>
      <c r="F87" s="310"/>
      <c r="G87" s="379"/>
      <c r="H87" s="344"/>
      <c r="I87" s="380"/>
      <c r="J87" s="42"/>
      <c r="K87" s="42"/>
      <c r="L87" s="15"/>
      <c r="M87" s="27"/>
      <c r="N87" s="25"/>
    </row>
    <row r="88" spans="2:14" s="28" customFormat="1" ht="17.25" customHeight="1" x14ac:dyDescent="0.25">
      <c r="B88" s="24"/>
      <c r="C88" s="24"/>
      <c r="D88" s="305" t="s">
        <v>72</v>
      </c>
      <c r="E88" s="306"/>
      <c r="F88" s="307"/>
      <c r="G88" s="387">
        <f>G87+G84+G83+G82+G81</f>
        <v>13</v>
      </c>
      <c r="H88" s="388"/>
      <c r="I88" s="389"/>
      <c r="J88" s="14">
        <f>SUM(J81:J85)</f>
        <v>332440.42</v>
      </c>
      <c r="K88" s="14">
        <f>K83+K84+K86</f>
        <v>0</v>
      </c>
      <c r="L88" s="15">
        <f>L83+L84+L86+L87</f>
        <v>21077.58</v>
      </c>
      <c r="M88" s="27"/>
      <c r="N88" s="25"/>
    </row>
    <row r="89" spans="2:14" s="28" customFormat="1" ht="17.25" customHeight="1" thickBot="1" x14ac:dyDescent="0.3">
      <c r="B89" s="24"/>
      <c r="C89" s="34"/>
      <c r="D89" s="311" t="s">
        <v>73</v>
      </c>
      <c r="E89" s="312"/>
      <c r="F89" s="313"/>
      <c r="G89" s="381">
        <f>G88</f>
        <v>13</v>
      </c>
      <c r="H89" s="382"/>
      <c r="I89" s="383"/>
      <c r="J89" s="345">
        <f>J88+K88+L88</f>
        <v>353518</v>
      </c>
      <c r="K89" s="346"/>
      <c r="L89" s="347"/>
      <c r="M89" s="27"/>
      <c r="N89" s="25"/>
    </row>
    <row r="90" spans="2:14" ht="13.5" thickBot="1" x14ac:dyDescent="0.3">
      <c r="B90" s="19"/>
      <c r="C90" s="52"/>
      <c r="D90" s="52"/>
      <c r="E90" s="52"/>
      <c r="F90" s="52"/>
      <c r="G90" s="52"/>
      <c r="H90" s="52"/>
      <c r="I90" s="52"/>
      <c r="J90" s="52"/>
      <c r="K90" s="52"/>
      <c r="L90" s="52"/>
      <c r="M90" s="53"/>
      <c r="N90" s="46"/>
    </row>
  </sheetData>
  <mergeCells count="70">
    <mergeCell ref="E39:F39"/>
    <mergeCell ref="E40:F40"/>
    <mergeCell ref="G39:I39"/>
    <mergeCell ref="G40:I40"/>
    <mergeCell ref="K39:L39"/>
    <mergeCell ref="K40:L40"/>
    <mergeCell ref="G30:I31"/>
    <mergeCell ref="G32:I36"/>
    <mergeCell ref="G37:I37"/>
    <mergeCell ref="G38:I38"/>
    <mergeCell ref="G89:I89"/>
    <mergeCell ref="G45:I46"/>
    <mergeCell ref="G47:I47"/>
    <mergeCell ref="G52:I53"/>
    <mergeCell ref="G54:I54"/>
    <mergeCell ref="G80:I80"/>
    <mergeCell ref="G87:I87"/>
    <mergeCell ref="G88:I88"/>
    <mergeCell ref="G82:I82"/>
    <mergeCell ref="G83:I83"/>
    <mergeCell ref="G84:I84"/>
    <mergeCell ref="G85:I85"/>
    <mergeCell ref="E37:F37"/>
    <mergeCell ref="K37:L37"/>
    <mergeCell ref="D32:D36"/>
    <mergeCell ref="E33:F33"/>
    <mergeCell ref="E34:F34"/>
    <mergeCell ref="E35:F35"/>
    <mergeCell ref="E36:F36"/>
    <mergeCell ref="J32:J36"/>
    <mergeCell ref="K32:L36"/>
    <mergeCell ref="E32:F32"/>
    <mergeCell ref="G86:I86"/>
    <mergeCell ref="D52:E52"/>
    <mergeCell ref="F52:F53"/>
    <mergeCell ref="J52:L52"/>
    <mergeCell ref="J79:L79"/>
    <mergeCell ref="G81:I81"/>
    <mergeCell ref="J89:L89"/>
    <mergeCell ref="E38:F38"/>
    <mergeCell ref="K38:L38"/>
    <mergeCell ref="D45:E45"/>
    <mergeCell ref="F45:F46"/>
    <mergeCell ref="J45:L45"/>
    <mergeCell ref="D80:F80"/>
    <mergeCell ref="D81:F81"/>
    <mergeCell ref="D82:F82"/>
    <mergeCell ref="D83:F83"/>
    <mergeCell ref="D84:F84"/>
    <mergeCell ref="D85:F85"/>
    <mergeCell ref="D86:F86"/>
    <mergeCell ref="D87:F87"/>
    <mergeCell ref="D89:F89"/>
    <mergeCell ref="D88:F88"/>
    <mergeCell ref="D30:F30"/>
    <mergeCell ref="J30:J31"/>
    <mergeCell ref="K30:L31"/>
    <mergeCell ref="C3:L5"/>
    <mergeCell ref="D15:E15"/>
    <mergeCell ref="F15:F16"/>
    <mergeCell ref="G15:G16"/>
    <mergeCell ref="J15:J16"/>
    <mergeCell ref="K15:K16"/>
    <mergeCell ref="L15:L16"/>
    <mergeCell ref="J8:K8"/>
    <mergeCell ref="J9:K9"/>
    <mergeCell ref="J10:K10"/>
    <mergeCell ref="J11:K11"/>
    <mergeCell ref="E31:F31"/>
    <mergeCell ref="H15:I16"/>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pageSetUpPr fitToPage="1"/>
  </sheetPr>
  <dimension ref="B1:N50"/>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68"/>
      <c r="I6" s="168"/>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9</v>
      </c>
      <c r="F8" s="48"/>
      <c r="G8" s="1" t="s">
        <v>32</v>
      </c>
      <c r="H8" s="1"/>
      <c r="I8" s="1"/>
      <c r="J8" s="343" t="s">
        <v>319</v>
      </c>
      <c r="K8" s="343"/>
      <c r="L8" s="48"/>
      <c r="M8" s="49"/>
    </row>
    <row r="9" spans="2:13" s="50" customFormat="1" x14ac:dyDescent="0.25">
      <c r="B9" s="47"/>
      <c r="C9" s="392" t="s">
        <v>77</v>
      </c>
      <c r="D9" s="392"/>
      <c r="E9" s="393">
        <v>69308</v>
      </c>
      <c r="G9" s="1" t="s">
        <v>34</v>
      </c>
      <c r="H9" s="1"/>
      <c r="I9" s="1"/>
      <c r="J9" s="344" t="s">
        <v>320</v>
      </c>
      <c r="K9" s="344"/>
      <c r="L9" s="48"/>
      <c r="M9" s="49"/>
    </row>
    <row r="10" spans="2:13" s="50" customFormat="1" x14ac:dyDescent="0.25">
      <c r="B10" s="47"/>
      <c r="C10" s="392"/>
      <c r="D10" s="392"/>
      <c r="E10" s="394"/>
      <c r="F10" s="48" t="s">
        <v>33</v>
      </c>
      <c r="G10" s="1" t="s">
        <v>35</v>
      </c>
      <c r="H10" s="1"/>
      <c r="I10" s="1"/>
      <c r="J10" s="344">
        <v>2531</v>
      </c>
      <c r="K10" s="344"/>
      <c r="L10" s="48"/>
      <c r="M10" s="49"/>
    </row>
    <row r="11" spans="2:13" s="50" customFormat="1" x14ac:dyDescent="0.25">
      <c r="B11" s="47"/>
      <c r="C11" s="48"/>
      <c r="D11" s="48"/>
      <c r="E11" s="48"/>
      <c r="F11" s="48"/>
      <c r="G11" s="1" t="s">
        <v>36</v>
      </c>
      <c r="H11" s="1"/>
      <c r="I11" s="1"/>
      <c r="J11" s="344">
        <v>5890064759</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00" t="s">
        <v>79</v>
      </c>
      <c r="E16" s="54" t="s">
        <v>80</v>
      </c>
      <c r="F16" s="318"/>
      <c r="G16" s="318"/>
      <c r="H16" s="321"/>
      <c r="I16" s="369"/>
      <c r="J16" s="391"/>
      <c r="K16" s="396"/>
      <c r="L16" s="398"/>
      <c r="M16" s="10"/>
    </row>
    <row r="17" spans="2:14" ht="20.100000000000001" customHeight="1" thickBot="1" x14ac:dyDescent="0.3">
      <c r="B17" s="5"/>
      <c r="C17" s="5"/>
      <c r="D17" s="58" t="s">
        <v>344</v>
      </c>
      <c r="E17" s="111" t="s">
        <v>345</v>
      </c>
      <c r="F17" s="76">
        <v>11</v>
      </c>
      <c r="G17" s="82" t="s">
        <v>1268</v>
      </c>
      <c r="H17" s="221">
        <v>5</v>
      </c>
      <c r="I17" s="82" t="s">
        <v>1267</v>
      </c>
      <c r="J17" s="76" t="s">
        <v>346</v>
      </c>
      <c r="K17" s="82" t="s">
        <v>347</v>
      </c>
      <c r="L17" s="83">
        <v>69308</v>
      </c>
      <c r="M17" s="10"/>
    </row>
    <row r="18" spans="2:14" ht="6" customHeight="1" thickBot="1" x14ac:dyDescent="0.3">
      <c r="B18" s="5"/>
      <c r="C18" s="5"/>
      <c r="D18" s="46"/>
      <c r="E18" s="98"/>
      <c r="F18" s="98"/>
      <c r="G18" s="98"/>
      <c r="H18" s="170"/>
      <c r="I18" s="170"/>
      <c r="J18" s="98"/>
      <c r="K18" s="98"/>
      <c r="L18" s="145"/>
      <c r="M18" s="10"/>
    </row>
    <row r="19" spans="2:14" ht="15" customHeight="1" thickBot="1" x14ac:dyDescent="0.3">
      <c r="B19" s="5"/>
      <c r="C19" s="146"/>
      <c r="D19" s="146"/>
      <c r="E19" s="146"/>
      <c r="F19" s="146"/>
      <c r="G19" s="146"/>
      <c r="H19" s="146"/>
      <c r="I19" s="146"/>
      <c r="J19" s="146"/>
      <c r="K19" s="146"/>
      <c r="L19" s="146"/>
      <c r="M19" s="27"/>
      <c r="N19" s="46"/>
    </row>
    <row r="20" spans="2:14" ht="38.25" x14ac:dyDescent="0.25">
      <c r="B20" s="5"/>
      <c r="C20" s="6"/>
      <c r="D20" s="7" t="s">
        <v>121</v>
      </c>
      <c r="E20" s="8"/>
      <c r="F20" s="8"/>
      <c r="G20" s="177"/>
      <c r="H20" s="177"/>
      <c r="I20" s="9"/>
      <c r="J20" s="91" t="s">
        <v>47</v>
      </c>
      <c r="K20" s="91" t="s">
        <v>48</v>
      </c>
      <c r="L20" s="94" t="s">
        <v>49</v>
      </c>
      <c r="M20" s="10"/>
    </row>
    <row r="21" spans="2:14" ht="17.25" customHeight="1" x14ac:dyDescent="0.25">
      <c r="B21" s="5"/>
      <c r="C21" s="5"/>
      <c r="D21" s="12" t="s">
        <v>50</v>
      </c>
      <c r="E21" s="13"/>
      <c r="F21" s="13"/>
      <c r="G21" s="13"/>
      <c r="H21" s="13"/>
      <c r="I21" s="13"/>
      <c r="J21" s="14"/>
      <c r="K21" s="14"/>
      <c r="L21" s="15">
        <f>J21+K21</f>
        <v>0</v>
      </c>
      <c r="M21" s="10"/>
    </row>
    <row r="22" spans="2:14" ht="17.25" customHeight="1" x14ac:dyDescent="0.25">
      <c r="B22" s="5"/>
      <c r="C22" s="5"/>
      <c r="D22" s="12" t="s">
        <v>51</v>
      </c>
      <c r="E22" s="13"/>
      <c r="F22" s="13"/>
      <c r="G22" s="13"/>
      <c r="H22" s="13"/>
      <c r="I22" s="13"/>
      <c r="J22" s="14"/>
      <c r="K22" s="14"/>
      <c r="L22" s="15">
        <f t="shared" ref="L22:L31" si="0">J22+K22</f>
        <v>0</v>
      </c>
      <c r="M22" s="10"/>
    </row>
    <row r="23" spans="2:14" ht="17.25" customHeight="1" x14ac:dyDescent="0.25">
      <c r="B23" s="5"/>
      <c r="C23" s="5"/>
      <c r="D23" s="97" t="s">
        <v>52</v>
      </c>
      <c r="E23" s="117"/>
      <c r="F23" s="117"/>
      <c r="G23" s="117"/>
      <c r="H23" s="171"/>
      <c r="I23" s="171"/>
      <c r="J23" s="14"/>
      <c r="K23" s="14"/>
      <c r="L23" s="15">
        <f t="shared" si="0"/>
        <v>0</v>
      </c>
      <c r="M23" s="10"/>
    </row>
    <row r="24" spans="2:14" ht="17.25" customHeight="1" x14ac:dyDescent="0.25">
      <c r="B24" s="5"/>
      <c r="C24" s="5"/>
      <c r="D24" s="12" t="s">
        <v>53</v>
      </c>
      <c r="E24" s="13"/>
      <c r="F24" s="13"/>
      <c r="G24" s="13"/>
      <c r="H24" s="13"/>
      <c r="I24" s="13"/>
      <c r="J24" s="14"/>
      <c r="K24" s="14"/>
      <c r="L24" s="15">
        <f t="shared" si="0"/>
        <v>0</v>
      </c>
      <c r="M24" s="10"/>
    </row>
    <row r="25" spans="2:14" ht="17.25" customHeight="1" x14ac:dyDescent="0.25">
      <c r="B25" s="5"/>
      <c r="C25" s="5"/>
      <c r="D25" s="12" t="s">
        <v>54</v>
      </c>
      <c r="E25" s="13"/>
      <c r="F25" s="13"/>
      <c r="G25" s="13"/>
      <c r="H25" s="13"/>
      <c r="I25" s="13"/>
      <c r="J25" s="14"/>
      <c r="K25" s="14"/>
      <c r="L25" s="15">
        <f t="shared" si="0"/>
        <v>0</v>
      </c>
      <c r="M25" s="10"/>
    </row>
    <row r="26" spans="2:14" ht="17.25" customHeight="1" x14ac:dyDescent="0.25">
      <c r="B26" s="5"/>
      <c r="C26" s="5"/>
      <c r="D26" s="97" t="s">
        <v>55</v>
      </c>
      <c r="E26" s="117"/>
      <c r="F26" s="117"/>
      <c r="G26" s="117"/>
      <c r="H26" s="171"/>
      <c r="I26" s="171"/>
      <c r="J26" s="14"/>
      <c r="K26" s="14"/>
      <c r="L26" s="15">
        <f t="shared" si="0"/>
        <v>0</v>
      </c>
      <c r="M26" s="10"/>
    </row>
    <row r="27" spans="2:14" ht="17.25" customHeight="1" x14ac:dyDescent="0.25">
      <c r="B27" s="5"/>
      <c r="C27" s="5"/>
      <c r="D27" s="97" t="s">
        <v>56</v>
      </c>
      <c r="E27" s="117"/>
      <c r="F27" s="117"/>
      <c r="G27" s="117"/>
      <c r="H27" s="171"/>
      <c r="I27" s="171"/>
      <c r="J27" s="14"/>
      <c r="K27" s="14"/>
      <c r="L27" s="15">
        <f t="shared" si="0"/>
        <v>0</v>
      </c>
      <c r="M27" s="10"/>
    </row>
    <row r="28" spans="2:14" ht="17.25" customHeight="1" x14ac:dyDescent="0.25">
      <c r="B28" s="5"/>
      <c r="C28" s="5"/>
      <c r="D28" s="97" t="s">
        <v>57</v>
      </c>
      <c r="E28" s="117"/>
      <c r="F28" s="117"/>
      <c r="G28" s="117"/>
      <c r="H28" s="171"/>
      <c r="I28" s="171"/>
      <c r="J28" s="14"/>
      <c r="K28" s="14"/>
      <c r="L28" s="15">
        <f t="shared" si="0"/>
        <v>0</v>
      </c>
      <c r="M28" s="10"/>
    </row>
    <row r="29" spans="2:14" ht="17.25" customHeight="1" x14ac:dyDescent="0.25">
      <c r="B29" s="5"/>
      <c r="C29" s="5"/>
      <c r="D29" s="97" t="s">
        <v>58</v>
      </c>
      <c r="E29" s="117"/>
      <c r="F29" s="117"/>
      <c r="G29" s="117"/>
      <c r="H29" s="171"/>
      <c r="I29" s="171"/>
      <c r="J29" s="14"/>
      <c r="K29" s="14"/>
      <c r="L29" s="15">
        <f t="shared" si="0"/>
        <v>0</v>
      </c>
      <c r="M29" s="10"/>
    </row>
    <row r="30" spans="2:14" ht="17.25" customHeight="1" x14ac:dyDescent="0.25">
      <c r="B30" s="5"/>
      <c r="C30" s="5"/>
      <c r="D30" s="97" t="s">
        <v>59</v>
      </c>
      <c r="E30" s="117"/>
      <c r="F30" s="117"/>
      <c r="G30" s="117"/>
      <c r="H30" s="171"/>
      <c r="I30" s="171"/>
      <c r="J30" s="16"/>
      <c r="K30" s="14"/>
      <c r="L30" s="15">
        <f t="shared" si="0"/>
        <v>0</v>
      </c>
      <c r="M30" s="10"/>
    </row>
    <row r="31" spans="2:14" ht="17.25" customHeight="1" x14ac:dyDescent="0.25">
      <c r="B31" s="5"/>
      <c r="C31" s="5"/>
      <c r="D31" s="97" t="s">
        <v>60</v>
      </c>
      <c r="E31" s="117"/>
      <c r="F31" s="117"/>
      <c r="G31" s="117"/>
      <c r="H31" s="171"/>
      <c r="I31" s="171"/>
      <c r="J31" s="16"/>
      <c r="K31" s="14"/>
      <c r="L31" s="15">
        <f t="shared" si="0"/>
        <v>0</v>
      </c>
      <c r="M31" s="10"/>
    </row>
    <row r="32" spans="2:14" ht="17.25" customHeight="1" x14ac:dyDescent="0.25">
      <c r="B32" s="5"/>
      <c r="C32" s="5"/>
      <c r="D32" s="17" t="s">
        <v>2</v>
      </c>
      <c r="E32" s="2"/>
      <c r="F32" s="2"/>
      <c r="G32" s="2"/>
      <c r="H32" s="2"/>
      <c r="I32" s="2"/>
      <c r="J32" s="18"/>
      <c r="K32" s="18">
        <f>SUM(K21:K31)</f>
        <v>0</v>
      </c>
      <c r="L32" s="55">
        <f>SUM(L21:L31)</f>
        <v>0</v>
      </c>
      <c r="M32" s="10"/>
    </row>
    <row r="33" spans="2:14" ht="15" customHeight="1" thickBot="1" x14ac:dyDescent="0.3">
      <c r="B33" s="5"/>
      <c r="C33" s="19"/>
      <c r="D33" s="20"/>
      <c r="E33" s="21"/>
      <c r="F33" s="21"/>
      <c r="G33" s="21"/>
      <c r="H33" s="21"/>
      <c r="I33" s="21"/>
      <c r="J33" s="22"/>
      <c r="K33" s="22"/>
      <c r="L33" s="23"/>
      <c r="M33" s="10"/>
    </row>
    <row r="34" spans="2:14" ht="15.75" customHeight="1" thickBot="1" x14ac:dyDescent="0.3">
      <c r="B34" s="5"/>
      <c r="C34" s="46"/>
      <c r="D34" s="46"/>
      <c r="E34" s="46"/>
      <c r="F34" s="46"/>
      <c r="G34" s="46"/>
      <c r="H34" s="46"/>
      <c r="I34" s="46"/>
      <c r="J34" s="46"/>
      <c r="K34" s="46"/>
      <c r="L34" s="46"/>
      <c r="M34" s="10"/>
      <c r="N34" s="46"/>
    </row>
    <row r="35" spans="2:14" s="40" customFormat="1" x14ac:dyDescent="0.25">
      <c r="B35" s="36"/>
      <c r="C35" s="147"/>
      <c r="D35" s="7" t="s">
        <v>1279</v>
      </c>
      <c r="E35" s="148"/>
      <c r="F35" s="148"/>
      <c r="G35" s="7"/>
      <c r="H35" s="7"/>
      <c r="I35" s="7"/>
      <c r="J35" s="7"/>
      <c r="K35" s="7"/>
      <c r="L35" s="149"/>
      <c r="M35" s="39"/>
      <c r="N35" s="1"/>
    </row>
    <row r="36" spans="2:14" s="28" customFormat="1" ht="17.25" customHeight="1" x14ac:dyDescent="0.25">
      <c r="B36" s="24"/>
      <c r="C36" s="24"/>
      <c r="D36" s="25"/>
      <c r="E36" s="26"/>
      <c r="F36" s="26"/>
      <c r="G36" s="26"/>
      <c r="H36" s="26"/>
      <c r="I36" s="26"/>
      <c r="J36" s="26"/>
      <c r="K36" s="26"/>
      <c r="L36" s="160" t="s">
        <v>38</v>
      </c>
      <c r="M36" s="27"/>
      <c r="N36" s="25"/>
    </row>
    <row r="37" spans="2:14" s="28" customFormat="1" ht="17.25" customHeight="1" x14ac:dyDescent="0.25">
      <c r="B37" s="24"/>
      <c r="C37" s="24"/>
      <c r="D37" s="29" t="s">
        <v>61</v>
      </c>
      <c r="E37" s="30"/>
      <c r="F37" s="30"/>
      <c r="G37" s="30"/>
      <c r="H37" s="167"/>
      <c r="I37" s="167"/>
      <c r="J37" s="30"/>
      <c r="K37" s="31"/>
      <c r="L37" s="15"/>
      <c r="M37" s="27"/>
      <c r="N37" s="25"/>
    </row>
    <row r="38" spans="2:14" s="28" customFormat="1" ht="17.25" customHeight="1" x14ac:dyDescent="0.25">
      <c r="B38" s="24"/>
      <c r="C38" s="24"/>
      <c r="D38" s="32" t="s">
        <v>62</v>
      </c>
      <c r="E38" s="30"/>
      <c r="F38" s="30"/>
      <c r="G38" s="30"/>
      <c r="H38" s="167"/>
      <c r="I38" s="167"/>
      <c r="J38" s="30"/>
      <c r="K38" s="30"/>
      <c r="L38" s="15"/>
      <c r="M38" s="27"/>
      <c r="N38" s="25"/>
    </row>
    <row r="39" spans="2:14" s="28" customFormat="1" ht="14.25" customHeight="1" x14ac:dyDescent="0.25">
      <c r="B39" s="24"/>
      <c r="C39" s="24"/>
      <c r="D39" s="33" t="s">
        <v>2</v>
      </c>
      <c r="E39" s="30"/>
      <c r="F39" s="30"/>
      <c r="G39" s="30"/>
      <c r="H39" s="167"/>
      <c r="I39" s="167"/>
      <c r="J39" s="30"/>
      <c r="K39" s="30"/>
      <c r="L39" s="57">
        <f>L37+L38</f>
        <v>0</v>
      </c>
      <c r="M39" s="27"/>
      <c r="N39" s="25"/>
    </row>
    <row r="40" spans="2:14" s="28" customFormat="1" ht="14.25" customHeight="1" thickBot="1" x14ac:dyDescent="0.3">
      <c r="B40" s="24"/>
      <c r="C40" s="34"/>
      <c r="D40" s="20"/>
      <c r="E40" s="20"/>
      <c r="F40" s="22"/>
      <c r="G40" s="22"/>
      <c r="H40" s="22"/>
      <c r="I40" s="22"/>
      <c r="J40" s="22"/>
      <c r="K40" s="22"/>
      <c r="L40" s="35"/>
      <c r="M40" s="27"/>
    </row>
    <row r="41" spans="2:14" s="28" customFormat="1" ht="15" customHeight="1" thickBot="1" x14ac:dyDescent="0.3">
      <c r="B41" s="24"/>
      <c r="C41" s="25"/>
      <c r="D41" s="25"/>
      <c r="E41" s="25"/>
      <c r="F41" s="25"/>
      <c r="G41" s="25"/>
      <c r="H41" s="25"/>
      <c r="I41" s="25"/>
      <c r="J41" s="25"/>
      <c r="K41" s="25"/>
      <c r="L41" s="25"/>
      <c r="M41" s="27"/>
      <c r="N41" s="25"/>
    </row>
    <row r="42" spans="2:14" s="28" customFormat="1" ht="15" customHeight="1" x14ac:dyDescent="0.25">
      <c r="B42" s="24"/>
      <c r="C42" s="140"/>
      <c r="D42" s="65" t="s">
        <v>63</v>
      </c>
      <c r="E42" s="8"/>
      <c r="F42" s="8"/>
      <c r="G42" s="8"/>
      <c r="H42" s="8"/>
      <c r="I42" s="8"/>
      <c r="J42" s="323" t="s">
        <v>38</v>
      </c>
      <c r="K42" s="324"/>
      <c r="L42" s="325"/>
      <c r="M42" s="27"/>
      <c r="N42" s="25"/>
    </row>
    <row r="43" spans="2:14" s="28" customFormat="1" ht="17.25" customHeight="1" x14ac:dyDescent="0.25">
      <c r="B43" s="24"/>
      <c r="C43" s="24"/>
      <c r="D43" s="305" t="s">
        <v>64</v>
      </c>
      <c r="E43" s="306"/>
      <c r="F43" s="307"/>
      <c r="G43" s="305" t="s">
        <v>75</v>
      </c>
      <c r="H43" s="306"/>
      <c r="I43" s="307"/>
      <c r="J43" s="3" t="s">
        <v>43</v>
      </c>
      <c r="K43" s="3" t="s">
        <v>44</v>
      </c>
      <c r="L43" s="4" t="s">
        <v>45</v>
      </c>
      <c r="M43" s="27"/>
      <c r="N43" s="25"/>
    </row>
    <row r="44" spans="2:14" s="40" customFormat="1" ht="17.25" customHeight="1" x14ac:dyDescent="0.25">
      <c r="B44" s="36"/>
      <c r="C44" s="36"/>
      <c r="D44" s="308" t="s">
        <v>1200</v>
      </c>
      <c r="E44" s="309"/>
      <c r="F44" s="310"/>
      <c r="G44" s="379">
        <v>1</v>
      </c>
      <c r="H44" s="344"/>
      <c r="I44" s="380"/>
      <c r="J44" s="56">
        <f>SUM(L17)</f>
        <v>69308</v>
      </c>
      <c r="K44" s="37"/>
      <c r="L44" s="38"/>
      <c r="M44" s="39"/>
      <c r="N44" s="1"/>
    </row>
    <row r="45" spans="2:14" s="28" customFormat="1" ht="17.25" customHeight="1" x14ac:dyDescent="0.25">
      <c r="B45" s="24"/>
      <c r="C45" s="24"/>
      <c r="D45" s="308" t="s">
        <v>69</v>
      </c>
      <c r="E45" s="309"/>
      <c r="F45" s="310"/>
      <c r="G45" s="384"/>
      <c r="H45" s="385"/>
      <c r="I45" s="386"/>
      <c r="J45" s="56">
        <f>L39</f>
        <v>0</v>
      </c>
      <c r="K45" s="42"/>
      <c r="L45" s="43"/>
      <c r="M45" s="27"/>
      <c r="N45" s="25"/>
    </row>
    <row r="46" spans="2:14" s="28" customFormat="1" ht="17.25" customHeight="1" x14ac:dyDescent="0.25">
      <c r="B46" s="24"/>
      <c r="C46" s="24"/>
      <c r="D46" s="308" t="s">
        <v>70</v>
      </c>
      <c r="E46" s="309"/>
      <c r="F46" s="310"/>
      <c r="G46" s="384"/>
      <c r="H46" s="385"/>
      <c r="I46" s="386"/>
      <c r="J46" s="42"/>
      <c r="K46" s="41"/>
      <c r="L46" s="15">
        <f>K32</f>
        <v>0</v>
      </c>
      <c r="M46" s="27"/>
      <c r="N46" s="25"/>
    </row>
    <row r="47" spans="2:14" s="28" customFormat="1" ht="17.25" customHeight="1" x14ac:dyDescent="0.25">
      <c r="B47" s="24"/>
      <c r="C47" s="24"/>
      <c r="D47" s="308" t="s">
        <v>71</v>
      </c>
      <c r="E47" s="309"/>
      <c r="F47" s="310"/>
      <c r="G47" s="379"/>
      <c r="H47" s="344"/>
      <c r="I47" s="380"/>
      <c r="J47" s="42"/>
      <c r="K47" s="42"/>
      <c r="L47" s="15"/>
      <c r="M47" s="27"/>
      <c r="N47" s="25"/>
    </row>
    <row r="48" spans="2:14" s="28" customFormat="1" ht="17.25" customHeight="1" x14ac:dyDescent="0.25">
      <c r="B48" s="24"/>
      <c r="C48" s="24"/>
      <c r="D48" s="305" t="s">
        <v>72</v>
      </c>
      <c r="E48" s="306"/>
      <c r="F48" s="307"/>
      <c r="G48" s="387">
        <f>G47+G44</f>
        <v>1</v>
      </c>
      <c r="H48" s="388"/>
      <c r="I48" s="389"/>
      <c r="J48" s="14">
        <f>J45+J44</f>
        <v>69308</v>
      </c>
      <c r="K48" s="14">
        <f>K46</f>
        <v>0</v>
      </c>
      <c r="L48" s="15">
        <f>L47+L46</f>
        <v>0</v>
      </c>
      <c r="M48" s="27"/>
      <c r="N48" s="25"/>
    </row>
    <row r="49" spans="2:14" s="28" customFormat="1" ht="17.25" customHeight="1" thickBot="1" x14ac:dyDescent="0.3">
      <c r="B49" s="24"/>
      <c r="C49" s="34"/>
      <c r="D49" s="311" t="s">
        <v>73</v>
      </c>
      <c r="E49" s="312"/>
      <c r="F49" s="313"/>
      <c r="G49" s="381">
        <f>G48</f>
        <v>1</v>
      </c>
      <c r="H49" s="382"/>
      <c r="I49" s="383"/>
      <c r="J49" s="345">
        <f>J48+K48+L48</f>
        <v>69308</v>
      </c>
      <c r="K49" s="346"/>
      <c r="L49" s="347"/>
      <c r="M49" s="27"/>
      <c r="N49" s="25"/>
    </row>
    <row r="50" spans="2:14" ht="13.5" thickBot="1" x14ac:dyDescent="0.3">
      <c r="B50" s="19"/>
      <c r="C50" s="52"/>
      <c r="D50" s="52"/>
      <c r="E50" s="52"/>
      <c r="F50" s="52"/>
      <c r="G50" s="52"/>
      <c r="H50" s="52"/>
      <c r="I50" s="52"/>
      <c r="J50" s="52"/>
      <c r="K50" s="52"/>
      <c r="L50" s="52"/>
      <c r="M50" s="53"/>
      <c r="N50" s="46"/>
    </row>
  </sheetData>
  <mergeCells count="30">
    <mergeCell ref="G47:I47"/>
    <mergeCell ref="G48:I48"/>
    <mergeCell ref="G49:I49"/>
    <mergeCell ref="H15:I16"/>
    <mergeCell ref="G43:I43"/>
    <mergeCell ref="G44:I44"/>
    <mergeCell ref="G45:I45"/>
    <mergeCell ref="G46:I46"/>
    <mergeCell ref="J42:L42"/>
    <mergeCell ref="J49:L49"/>
    <mergeCell ref="C3:L5"/>
    <mergeCell ref="C9:D10"/>
    <mergeCell ref="E9:E10"/>
    <mergeCell ref="D15:E15"/>
    <mergeCell ref="F15:F16"/>
    <mergeCell ref="G15:G16"/>
    <mergeCell ref="J15:J16"/>
    <mergeCell ref="K15:K16"/>
    <mergeCell ref="L15:L16"/>
    <mergeCell ref="J8:K8"/>
    <mergeCell ref="J9:K9"/>
    <mergeCell ref="J10:K10"/>
    <mergeCell ref="J11:K11"/>
    <mergeCell ref="D43:F43"/>
    <mergeCell ref="D49:F49"/>
    <mergeCell ref="D44:F44"/>
    <mergeCell ref="D45:F45"/>
    <mergeCell ref="D46:F46"/>
    <mergeCell ref="D47:F47"/>
    <mergeCell ref="D48:F48"/>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B1:N123"/>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68"/>
      <c r="I6" s="168"/>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10</v>
      </c>
      <c r="F8" s="48"/>
      <c r="G8" s="1" t="s">
        <v>32</v>
      </c>
      <c r="H8" s="1"/>
      <c r="I8" s="1"/>
      <c r="J8" s="343" t="s">
        <v>1184</v>
      </c>
      <c r="K8" s="343"/>
      <c r="L8" s="48"/>
      <c r="M8" s="49"/>
    </row>
    <row r="9" spans="2:13" s="50" customFormat="1" x14ac:dyDescent="0.25">
      <c r="B9" s="47"/>
      <c r="C9" s="48" t="s">
        <v>76</v>
      </c>
      <c r="D9" s="48"/>
      <c r="E9" s="150">
        <v>2723322</v>
      </c>
      <c r="F9" s="48" t="s">
        <v>33</v>
      </c>
      <c r="G9" s="1" t="s">
        <v>34</v>
      </c>
      <c r="H9" s="1"/>
      <c r="I9" s="1"/>
      <c r="J9" s="344" t="s">
        <v>1183</v>
      </c>
      <c r="K9" s="344"/>
      <c r="L9" s="48"/>
      <c r="M9" s="49"/>
    </row>
    <row r="10" spans="2:13" s="50" customFormat="1" x14ac:dyDescent="0.25">
      <c r="B10" s="47"/>
      <c r="C10" s="48"/>
      <c r="D10" s="48"/>
      <c r="E10" s="48"/>
      <c r="F10" s="48"/>
      <c r="G10" s="1" t="s">
        <v>35</v>
      </c>
      <c r="H10" s="1"/>
      <c r="I10" s="1"/>
      <c r="J10" s="344">
        <v>485</v>
      </c>
      <c r="K10" s="344"/>
      <c r="L10" s="48"/>
      <c r="M10" s="49"/>
    </row>
    <row r="11" spans="2:13" s="50" customFormat="1" x14ac:dyDescent="0.25">
      <c r="B11" s="47"/>
      <c r="C11" s="48"/>
      <c r="D11" s="48"/>
      <c r="E11" s="48"/>
      <c r="F11" s="48"/>
      <c r="G11" s="1" t="s">
        <v>36</v>
      </c>
      <c r="H11" s="1"/>
      <c r="I11" s="1"/>
      <c r="J11" s="443" t="s">
        <v>1185</v>
      </c>
      <c r="K11" s="443"/>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99" t="s">
        <v>74</v>
      </c>
      <c r="E15" s="324"/>
      <c r="F15" s="317" t="s">
        <v>81</v>
      </c>
      <c r="G15" s="317" t="s">
        <v>82</v>
      </c>
      <c r="H15" s="319" t="s">
        <v>1266</v>
      </c>
      <c r="I15" s="367"/>
      <c r="J15" s="390" t="s">
        <v>83</v>
      </c>
      <c r="K15" s="390" t="s">
        <v>84</v>
      </c>
      <c r="L15" s="397" t="s">
        <v>38</v>
      </c>
      <c r="M15" s="10"/>
    </row>
    <row r="16" spans="2:13" ht="27" customHeight="1" x14ac:dyDescent="0.25">
      <c r="B16" s="5"/>
      <c r="C16" s="5"/>
      <c r="D16" s="99" t="s">
        <v>79</v>
      </c>
      <c r="E16" s="54" t="s">
        <v>80</v>
      </c>
      <c r="F16" s="318"/>
      <c r="G16" s="318"/>
      <c r="H16" s="321"/>
      <c r="I16" s="369"/>
      <c r="J16" s="391"/>
      <c r="K16" s="391"/>
      <c r="L16" s="398"/>
      <c r="M16" s="10"/>
    </row>
    <row r="17" spans="2:13" ht="20.100000000000001" customHeight="1" x14ac:dyDescent="0.25">
      <c r="B17" s="5"/>
      <c r="C17" s="5"/>
      <c r="D17" s="84" t="s">
        <v>193</v>
      </c>
      <c r="E17" s="112" t="s">
        <v>194</v>
      </c>
      <c r="F17" s="66">
        <v>90</v>
      </c>
      <c r="G17" s="66" t="s">
        <v>1268</v>
      </c>
      <c r="H17" s="222">
        <v>4.3</v>
      </c>
      <c r="I17" s="66" t="s">
        <v>1267</v>
      </c>
      <c r="J17" s="67" t="s">
        <v>1186</v>
      </c>
      <c r="K17" s="67" t="s">
        <v>438</v>
      </c>
      <c r="L17" s="88">
        <v>260000</v>
      </c>
      <c r="M17" s="10"/>
    </row>
    <row r="18" spans="2:13" ht="20.100000000000001" customHeight="1" x14ac:dyDescent="0.25">
      <c r="B18" s="5"/>
      <c r="C18" s="5"/>
      <c r="D18" s="102" t="s">
        <v>195</v>
      </c>
      <c r="E18" s="103" t="s">
        <v>196</v>
      </c>
      <c r="F18" s="66">
        <v>113</v>
      </c>
      <c r="G18" s="69" t="s">
        <v>1264</v>
      </c>
      <c r="H18" s="219">
        <v>5</v>
      </c>
      <c r="I18" s="69" t="s">
        <v>1267</v>
      </c>
      <c r="J18" s="69" t="s">
        <v>346</v>
      </c>
      <c r="K18" s="69" t="s">
        <v>347</v>
      </c>
      <c r="L18" s="77">
        <v>75000</v>
      </c>
      <c r="M18" s="10"/>
    </row>
    <row r="19" spans="2:13" ht="30" customHeight="1" x14ac:dyDescent="0.25">
      <c r="B19" s="5"/>
      <c r="C19" s="5"/>
      <c r="D19" s="102" t="s">
        <v>197</v>
      </c>
      <c r="E19" s="103" t="s">
        <v>198</v>
      </c>
      <c r="F19" s="66">
        <v>46</v>
      </c>
      <c r="G19" s="69" t="s">
        <v>1264</v>
      </c>
      <c r="H19" s="219">
        <v>2</v>
      </c>
      <c r="I19" s="69" t="s">
        <v>1267</v>
      </c>
      <c r="J19" s="69" t="s">
        <v>260</v>
      </c>
      <c r="K19" s="69" t="s">
        <v>261</v>
      </c>
      <c r="L19" s="77">
        <v>25000</v>
      </c>
      <c r="M19" s="10"/>
    </row>
    <row r="20" spans="2:13" ht="30" customHeight="1" x14ac:dyDescent="0.25">
      <c r="B20" s="5"/>
      <c r="C20" s="5"/>
      <c r="D20" s="107" t="s">
        <v>199</v>
      </c>
      <c r="E20" s="68" t="s">
        <v>200</v>
      </c>
      <c r="F20" s="75">
        <v>246</v>
      </c>
      <c r="G20" s="69" t="s">
        <v>1274</v>
      </c>
      <c r="H20" s="69">
        <v>100</v>
      </c>
      <c r="I20" s="69" t="s">
        <v>1271</v>
      </c>
      <c r="J20" s="69" t="s">
        <v>1187</v>
      </c>
      <c r="K20" s="69" t="s">
        <v>1188</v>
      </c>
      <c r="L20" s="72">
        <v>25000</v>
      </c>
      <c r="M20" s="10"/>
    </row>
    <row r="21" spans="2:13" ht="30" customHeight="1" x14ac:dyDescent="0.25">
      <c r="B21" s="5"/>
      <c r="C21" s="5"/>
      <c r="D21" s="107" t="s">
        <v>201</v>
      </c>
      <c r="E21" s="68" t="s">
        <v>202</v>
      </c>
      <c r="F21" s="75">
        <v>222</v>
      </c>
      <c r="G21" s="69" t="s">
        <v>1274</v>
      </c>
      <c r="H21" s="69">
        <v>60</v>
      </c>
      <c r="I21" s="69" t="s">
        <v>1271</v>
      </c>
      <c r="J21" s="69" t="s">
        <v>1189</v>
      </c>
      <c r="K21" s="69" t="s">
        <v>1190</v>
      </c>
      <c r="L21" s="72">
        <v>15000</v>
      </c>
      <c r="M21" s="10"/>
    </row>
    <row r="22" spans="2:13" ht="20.100000000000001" customHeight="1" x14ac:dyDescent="0.25">
      <c r="B22" s="5"/>
      <c r="C22" s="5"/>
      <c r="D22" s="107" t="s">
        <v>203</v>
      </c>
      <c r="E22" s="68" t="s">
        <v>28</v>
      </c>
      <c r="F22" s="75">
        <v>147</v>
      </c>
      <c r="G22" s="69" t="s">
        <v>1274</v>
      </c>
      <c r="H22" s="69">
        <v>15</v>
      </c>
      <c r="I22" s="69" t="s">
        <v>1271</v>
      </c>
      <c r="J22" s="69" t="s">
        <v>1172</v>
      </c>
      <c r="K22" s="69" t="s">
        <v>793</v>
      </c>
      <c r="L22" s="72">
        <v>4000</v>
      </c>
      <c r="M22" s="10"/>
    </row>
    <row r="23" spans="2:13" ht="20.100000000000001" customHeight="1" x14ac:dyDescent="0.25">
      <c r="B23" s="5"/>
      <c r="C23" s="5"/>
      <c r="D23" s="107" t="s">
        <v>204</v>
      </c>
      <c r="E23" s="68" t="s">
        <v>205</v>
      </c>
      <c r="F23" s="75">
        <v>112</v>
      </c>
      <c r="G23" s="69" t="s">
        <v>1274</v>
      </c>
      <c r="H23" s="69">
        <v>45</v>
      </c>
      <c r="I23" s="69" t="s">
        <v>1271</v>
      </c>
      <c r="J23" s="69" t="s">
        <v>1191</v>
      </c>
      <c r="K23" s="69" t="s">
        <v>1192</v>
      </c>
      <c r="L23" s="72">
        <v>11500</v>
      </c>
      <c r="M23" s="10"/>
    </row>
    <row r="24" spans="2:13" ht="20.100000000000001" customHeight="1" x14ac:dyDescent="0.25">
      <c r="B24" s="5"/>
      <c r="C24" s="5"/>
      <c r="D24" s="107" t="s">
        <v>206</v>
      </c>
      <c r="E24" s="68" t="s">
        <v>4</v>
      </c>
      <c r="F24" s="75">
        <v>55</v>
      </c>
      <c r="G24" s="69" t="s">
        <v>1274</v>
      </c>
      <c r="H24" s="69">
        <v>15</v>
      </c>
      <c r="I24" s="69" t="s">
        <v>1271</v>
      </c>
      <c r="J24" s="69" t="s">
        <v>946</v>
      </c>
      <c r="K24" s="69" t="s">
        <v>1193</v>
      </c>
      <c r="L24" s="72">
        <v>3500</v>
      </c>
      <c r="M24" s="10"/>
    </row>
    <row r="25" spans="2:13" ht="20.100000000000001" customHeight="1" x14ac:dyDescent="0.25">
      <c r="B25" s="5"/>
      <c r="C25" s="5"/>
      <c r="D25" s="107" t="s">
        <v>207</v>
      </c>
      <c r="E25" s="68" t="s">
        <v>208</v>
      </c>
      <c r="F25" s="75">
        <v>57</v>
      </c>
      <c r="G25" s="67" t="s">
        <v>1269</v>
      </c>
      <c r="H25" s="219">
        <v>6</v>
      </c>
      <c r="I25" s="69" t="s">
        <v>1267</v>
      </c>
      <c r="J25" s="69" t="s">
        <v>354</v>
      </c>
      <c r="K25" s="69" t="s">
        <v>355</v>
      </c>
      <c r="L25" s="72">
        <v>50000</v>
      </c>
      <c r="M25" s="10"/>
    </row>
    <row r="26" spans="2:13" ht="30" customHeight="1" x14ac:dyDescent="0.25">
      <c r="B26" s="5"/>
      <c r="C26" s="5"/>
      <c r="D26" s="107" t="s">
        <v>209</v>
      </c>
      <c r="E26" s="68" t="s">
        <v>210</v>
      </c>
      <c r="F26" s="75">
        <v>91</v>
      </c>
      <c r="G26" s="67" t="s">
        <v>1269</v>
      </c>
      <c r="H26" s="219">
        <v>5</v>
      </c>
      <c r="I26" s="69" t="s">
        <v>1267</v>
      </c>
      <c r="J26" s="69" t="s">
        <v>346</v>
      </c>
      <c r="K26" s="69" t="s">
        <v>659</v>
      </c>
      <c r="L26" s="72">
        <v>50000</v>
      </c>
      <c r="M26" s="10"/>
    </row>
    <row r="27" spans="2:13" ht="20.100000000000001" customHeight="1" x14ac:dyDescent="0.25">
      <c r="B27" s="5"/>
      <c r="C27" s="5"/>
      <c r="D27" s="107" t="s">
        <v>249</v>
      </c>
      <c r="E27" s="68" t="s">
        <v>250</v>
      </c>
      <c r="F27" s="75">
        <v>86</v>
      </c>
      <c r="G27" s="67" t="s">
        <v>1269</v>
      </c>
      <c r="H27" s="219">
        <v>4.5</v>
      </c>
      <c r="I27" s="69" t="s">
        <v>1267</v>
      </c>
      <c r="J27" s="69" t="s">
        <v>545</v>
      </c>
      <c r="K27" s="69" t="s">
        <v>560</v>
      </c>
      <c r="L27" s="72">
        <v>45000</v>
      </c>
      <c r="M27" s="10"/>
    </row>
    <row r="28" spans="2:13" ht="150" customHeight="1" x14ac:dyDescent="0.25">
      <c r="B28" s="5"/>
      <c r="C28" s="5"/>
      <c r="D28" s="165" t="s">
        <v>1252</v>
      </c>
      <c r="E28" s="68" t="s">
        <v>1253</v>
      </c>
      <c r="F28" s="75">
        <v>1362</v>
      </c>
      <c r="G28" s="69" t="s">
        <v>1270</v>
      </c>
      <c r="H28" s="219">
        <v>230</v>
      </c>
      <c r="I28" s="69" t="s">
        <v>1267</v>
      </c>
      <c r="J28" s="69" t="s">
        <v>1194</v>
      </c>
      <c r="K28" s="69" t="s">
        <v>1195</v>
      </c>
      <c r="L28" s="72">
        <v>200000</v>
      </c>
      <c r="M28" s="10"/>
    </row>
    <row r="29" spans="2:13" ht="20.100000000000001" customHeight="1" x14ac:dyDescent="0.25">
      <c r="B29" s="5"/>
      <c r="C29" s="5"/>
      <c r="D29" s="107" t="s">
        <v>211</v>
      </c>
      <c r="E29" s="68" t="s">
        <v>212</v>
      </c>
      <c r="F29" s="75">
        <v>14</v>
      </c>
      <c r="G29" s="69" t="s">
        <v>1275</v>
      </c>
      <c r="H29" s="69">
        <v>1</v>
      </c>
      <c r="I29" s="69" t="s">
        <v>1272</v>
      </c>
      <c r="J29" s="69" t="s">
        <v>213</v>
      </c>
      <c r="K29" s="69" t="s">
        <v>300</v>
      </c>
      <c r="L29" s="72">
        <v>200000</v>
      </c>
      <c r="M29" s="10"/>
    </row>
    <row r="30" spans="2:13" ht="20.100000000000001" customHeight="1" x14ac:dyDescent="0.25">
      <c r="B30" s="5"/>
      <c r="C30" s="5"/>
      <c r="D30" s="107" t="s">
        <v>214</v>
      </c>
      <c r="E30" s="68" t="s">
        <v>215</v>
      </c>
      <c r="F30" s="75">
        <v>37</v>
      </c>
      <c r="G30" s="69" t="s">
        <v>1276</v>
      </c>
      <c r="H30" s="69">
        <v>1</v>
      </c>
      <c r="I30" s="69" t="s">
        <v>1272</v>
      </c>
      <c r="J30" s="69" t="s">
        <v>148</v>
      </c>
      <c r="K30" s="69" t="s">
        <v>300</v>
      </c>
      <c r="L30" s="72">
        <v>15000</v>
      </c>
      <c r="M30" s="10"/>
    </row>
    <row r="31" spans="2:13" ht="20.100000000000001" customHeight="1" x14ac:dyDescent="0.25">
      <c r="B31" s="5"/>
      <c r="C31" s="5"/>
      <c r="D31" s="107" t="s">
        <v>216</v>
      </c>
      <c r="E31" s="68" t="s">
        <v>5</v>
      </c>
      <c r="F31" s="75">
        <v>12</v>
      </c>
      <c r="G31" s="69" t="s">
        <v>1276</v>
      </c>
      <c r="H31" s="69">
        <v>1</v>
      </c>
      <c r="I31" s="69" t="s">
        <v>1272</v>
      </c>
      <c r="J31" s="69" t="s">
        <v>148</v>
      </c>
      <c r="K31" s="69" t="s">
        <v>561</v>
      </c>
      <c r="L31" s="72">
        <v>15000</v>
      </c>
      <c r="M31" s="10"/>
    </row>
    <row r="32" spans="2:13" ht="20.100000000000001" customHeight="1" x14ac:dyDescent="0.25">
      <c r="B32" s="5"/>
      <c r="C32" s="5"/>
      <c r="D32" s="107" t="s">
        <v>217</v>
      </c>
      <c r="E32" s="68" t="s">
        <v>218</v>
      </c>
      <c r="F32" s="75">
        <v>41</v>
      </c>
      <c r="G32" s="69" t="s">
        <v>1276</v>
      </c>
      <c r="H32" s="69">
        <v>1</v>
      </c>
      <c r="I32" s="69" t="s">
        <v>1272</v>
      </c>
      <c r="J32" s="69" t="s">
        <v>148</v>
      </c>
      <c r="K32" s="69" t="s">
        <v>300</v>
      </c>
      <c r="L32" s="72">
        <v>15000</v>
      </c>
      <c r="M32" s="10"/>
    </row>
    <row r="33" spans="2:13" ht="20.100000000000001" customHeight="1" x14ac:dyDescent="0.25">
      <c r="B33" s="5"/>
      <c r="C33" s="5"/>
      <c r="D33" s="107" t="s">
        <v>219</v>
      </c>
      <c r="E33" s="68" t="s">
        <v>220</v>
      </c>
      <c r="F33" s="75">
        <v>49</v>
      </c>
      <c r="G33" s="69" t="s">
        <v>1276</v>
      </c>
      <c r="H33" s="69">
        <v>1</v>
      </c>
      <c r="I33" s="69" t="s">
        <v>1272</v>
      </c>
      <c r="J33" s="69" t="s">
        <v>148</v>
      </c>
      <c r="K33" s="69" t="s">
        <v>300</v>
      </c>
      <c r="L33" s="72">
        <v>15000</v>
      </c>
      <c r="M33" s="10"/>
    </row>
    <row r="34" spans="2:13" ht="20.100000000000001" customHeight="1" x14ac:dyDescent="0.25">
      <c r="B34" s="5"/>
      <c r="C34" s="5"/>
      <c r="D34" s="107" t="s">
        <v>221</v>
      </c>
      <c r="E34" s="68" t="s">
        <v>222</v>
      </c>
      <c r="F34" s="75">
        <v>6</v>
      </c>
      <c r="G34" s="69" t="s">
        <v>1276</v>
      </c>
      <c r="H34" s="69">
        <v>2</v>
      </c>
      <c r="I34" s="69" t="s">
        <v>1272</v>
      </c>
      <c r="J34" s="69" t="s">
        <v>148</v>
      </c>
      <c r="K34" s="69" t="s">
        <v>561</v>
      </c>
      <c r="L34" s="72">
        <v>25000</v>
      </c>
      <c r="M34" s="10"/>
    </row>
    <row r="35" spans="2:13" ht="20.100000000000001" customHeight="1" x14ac:dyDescent="0.25">
      <c r="B35" s="5"/>
      <c r="C35" s="5"/>
      <c r="D35" s="107" t="s">
        <v>225</v>
      </c>
      <c r="E35" s="68" t="s">
        <v>228</v>
      </c>
      <c r="F35" s="75">
        <v>20</v>
      </c>
      <c r="G35" s="69" t="s">
        <v>1276</v>
      </c>
      <c r="H35" s="69">
        <v>1</v>
      </c>
      <c r="I35" s="69" t="s">
        <v>1272</v>
      </c>
      <c r="J35" s="69" t="s">
        <v>148</v>
      </c>
      <c r="K35" s="69" t="s">
        <v>300</v>
      </c>
      <c r="L35" s="72">
        <v>85000</v>
      </c>
      <c r="M35" s="10"/>
    </row>
    <row r="36" spans="2:13" ht="20.100000000000001" customHeight="1" x14ac:dyDescent="0.25">
      <c r="B36" s="5"/>
      <c r="C36" s="5"/>
      <c r="D36" s="107" t="s">
        <v>223</v>
      </c>
      <c r="E36" s="68" t="s">
        <v>224</v>
      </c>
      <c r="F36" s="75">
        <v>78</v>
      </c>
      <c r="G36" s="69" t="s">
        <v>1276</v>
      </c>
      <c r="H36" s="69">
        <v>1</v>
      </c>
      <c r="I36" s="69" t="s">
        <v>1272</v>
      </c>
      <c r="J36" s="69" t="s">
        <v>148</v>
      </c>
      <c r="K36" s="69" t="s">
        <v>300</v>
      </c>
      <c r="L36" s="72">
        <v>85000</v>
      </c>
      <c r="M36" s="10"/>
    </row>
    <row r="37" spans="2:13" ht="20.100000000000001" customHeight="1" x14ac:dyDescent="0.25">
      <c r="B37" s="5"/>
      <c r="C37" s="5"/>
      <c r="D37" s="107" t="s">
        <v>226</v>
      </c>
      <c r="E37" s="68" t="s">
        <v>227</v>
      </c>
      <c r="F37" s="75">
        <v>62</v>
      </c>
      <c r="G37" s="69" t="s">
        <v>1277</v>
      </c>
      <c r="H37" s="69">
        <v>7</v>
      </c>
      <c r="I37" s="69" t="s">
        <v>1273</v>
      </c>
      <c r="J37" s="69" t="s">
        <v>213</v>
      </c>
      <c r="K37" s="69" t="s">
        <v>300</v>
      </c>
      <c r="L37" s="72">
        <v>10000</v>
      </c>
      <c r="M37" s="10"/>
    </row>
    <row r="38" spans="2:13" ht="39.950000000000003" customHeight="1" thickBot="1" x14ac:dyDescent="0.3">
      <c r="B38" s="5"/>
      <c r="C38" s="5"/>
      <c r="D38" s="70" t="s">
        <v>1251</v>
      </c>
      <c r="E38" s="71" t="s">
        <v>1250</v>
      </c>
      <c r="F38" s="76">
        <v>250</v>
      </c>
      <c r="G38" s="73" t="s">
        <v>1278</v>
      </c>
      <c r="H38" s="73">
        <v>100</v>
      </c>
      <c r="I38" s="73" t="s">
        <v>1273</v>
      </c>
      <c r="J38" s="73" t="s">
        <v>148</v>
      </c>
      <c r="K38" s="73" t="s">
        <v>300</v>
      </c>
      <c r="L38" s="74">
        <v>30000</v>
      </c>
      <c r="M38" s="10"/>
    </row>
    <row r="39" spans="2:13" ht="6" customHeight="1" thickBot="1" x14ac:dyDescent="0.3">
      <c r="B39" s="5"/>
      <c r="C39" s="19"/>
      <c r="D39" s="52"/>
      <c r="E39" s="52"/>
      <c r="F39" s="52"/>
      <c r="G39" s="52"/>
      <c r="H39" s="52"/>
      <c r="I39" s="52"/>
      <c r="J39" s="52"/>
      <c r="K39" s="52"/>
      <c r="L39" s="53"/>
      <c r="M39" s="10"/>
    </row>
    <row r="40" spans="2:13" ht="9" customHeight="1" x14ac:dyDescent="0.25">
      <c r="B40" s="5"/>
      <c r="C40" s="46"/>
      <c r="D40" s="46"/>
      <c r="E40" s="46"/>
      <c r="F40" s="46"/>
      <c r="G40" s="46"/>
      <c r="H40" s="46"/>
      <c r="I40" s="46"/>
      <c r="J40" s="46"/>
      <c r="K40" s="46"/>
      <c r="L40" s="46"/>
      <c r="M40" s="10"/>
    </row>
    <row r="41" spans="2:13" ht="3.75" customHeight="1" thickBot="1" x14ac:dyDescent="0.3">
      <c r="B41" s="5"/>
      <c r="C41" s="46"/>
      <c r="D41" s="46"/>
      <c r="E41" s="46"/>
      <c r="F41" s="46"/>
      <c r="G41" s="46"/>
      <c r="H41" s="46"/>
      <c r="I41" s="46"/>
      <c r="J41" s="46"/>
      <c r="K41" s="46"/>
      <c r="L41" s="46"/>
      <c r="M41" s="10"/>
    </row>
    <row r="42" spans="2:13" ht="15" customHeight="1" x14ac:dyDescent="0.25">
      <c r="B42" s="5"/>
      <c r="C42" s="6"/>
      <c r="D42" s="65" t="s">
        <v>41</v>
      </c>
      <c r="E42" s="44"/>
      <c r="F42" s="44"/>
      <c r="G42" s="44"/>
      <c r="H42" s="44"/>
      <c r="I42" s="44"/>
      <c r="J42" s="44"/>
      <c r="K42" s="44"/>
      <c r="L42" s="45"/>
      <c r="M42" s="10"/>
    </row>
    <row r="43" spans="2:13" ht="8.25" customHeight="1" thickBot="1" x14ac:dyDescent="0.3">
      <c r="B43" s="5"/>
      <c r="C43" s="5"/>
      <c r="D43" s="48"/>
      <c r="E43" s="46"/>
      <c r="F43" s="46"/>
      <c r="G43" s="46"/>
      <c r="H43" s="46"/>
      <c r="I43" s="46"/>
      <c r="J43" s="46"/>
      <c r="K43" s="46"/>
      <c r="L43" s="10"/>
      <c r="M43" s="10"/>
    </row>
    <row r="44" spans="2:13" ht="13.5" customHeight="1" x14ac:dyDescent="0.25">
      <c r="B44" s="5"/>
      <c r="C44" s="5"/>
      <c r="D44" s="314" t="s">
        <v>74</v>
      </c>
      <c r="E44" s="315"/>
      <c r="F44" s="316"/>
      <c r="G44" s="319" t="s">
        <v>82</v>
      </c>
      <c r="H44" s="366"/>
      <c r="I44" s="367"/>
      <c r="J44" s="317" t="s">
        <v>83</v>
      </c>
      <c r="K44" s="319" t="s">
        <v>38</v>
      </c>
      <c r="L44" s="320"/>
      <c r="M44" s="10"/>
    </row>
    <row r="45" spans="2:13" ht="15" customHeight="1" x14ac:dyDescent="0.25">
      <c r="B45" s="5"/>
      <c r="C45" s="5"/>
      <c r="D45" s="100" t="s">
        <v>39</v>
      </c>
      <c r="E45" s="305" t="s">
        <v>40</v>
      </c>
      <c r="F45" s="307"/>
      <c r="G45" s="321"/>
      <c r="H45" s="368"/>
      <c r="I45" s="369"/>
      <c r="J45" s="318"/>
      <c r="K45" s="321"/>
      <c r="L45" s="322"/>
      <c r="M45" s="10"/>
    </row>
    <row r="46" spans="2:13" ht="20.100000000000001" customHeight="1" x14ac:dyDescent="0.25">
      <c r="B46" s="5"/>
      <c r="C46" s="5"/>
      <c r="D46" s="434" t="s">
        <v>229</v>
      </c>
      <c r="E46" s="423" t="s">
        <v>459</v>
      </c>
      <c r="F46" s="424"/>
      <c r="G46" s="444" t="s">
        <v>230</v>
      </c>
      <c r="H46" s="445"/>
      <c r="I46" s="446"/>
      <c r="J46" s="425" t="s">
        <v>174</v>
      </c>
      <c r="K46" s="428">
        <v>200000</v>
      </c>
      <c r="L46" s="429"/>
      <c r="M46" s="10"/>
    </row>
    <row r="47" spans="2:13" ht="20.100000000000001" customHeight="1" x14ac:dyDescent="0.25">
      <c r="B47" s="5"/>
      <c r="C47" s="5"/>
      <c r="D47" s="436"/>
      <c r="E47" s="423" t="s">
        <v>460</v>
      </c>
      <c r="F47" s="424"/>
      <c r="G47" s="453"/>
      <c r="H47" s="454"/>
      <c r="I47" s="455"/>
      <c r="J47" s="426"/>
      <c r="K47" s="430"/>
      <c r="L47" s="431"/>
      <c r="M47" s="10"/>
    </row>
    <row r="48" spans="2:13" ht="20.100000000000001" customHeight="1" x14ac:dyDescent="0.25">
      <c r="B48" s="5"/>
      <c r="C48" s="5"/>
      <c r="D48" s="435"/>
      <c r="E48" s="423" t="s">
        <v>461</v>
      </c>
      <c r="F48" s="424"/>
      <c r="G48" s="447"/>
      <c r="H48" s="448"/>
      <c r="I48" s="449"/>
      <c r="J48" s="427"/>
      <c r="K48" s="432"/>
      <c r="L48" s="433"/>
      <c r="M48" s="10"/>
    </row>
    <row r="49" spans="2:13" ht="20.100000000000001" customHeight="1" x14ac:dyDescent="0.25">
      <c r="B49" s="5"/>
      <c r="C49" s="5"/>
      <c r="D49" s="434" t="s">
        <v>231</v>
      </c>
      <c r="E49" s="423" t="s">
        <v>462</v>
      </c>
      <c r="F49" s="424"/>
      <c r="G49" s="444" t="s">
        <v>232</v>
      </c>
      <c r="H49" s="445"/>
      <c r="I49" s="446"/>
      <c r="J49" s="425" t="s">
        <v>174</v>
      </c>
      <c r="K49" s="428">
        <v>115000</v>
      </c>
      <c r="L49" s="429"/>
      <c r="M49" s="10"/>
    </row>
    <row r="50" spans="2:13" ht="20.100000000000001" customHeight="1" x14ac:dyDescent="0.25">
      <c r="B50" s="5"/>
      <c r="C50" s="5"/>
      <c r="D50" s="435"/>
      <c r="E50" s="423" t="s">
        <v>368</v>
      </c>
      <c r="F50" s="424"/>
      <c r="G50" s="447"/>
      <c r="H50" s="448"/>
      <c r="I50" s="449"/>
      <c r="J50" s="427"/>
      <c r="K50" s="432"/>
      <c r="L50" s="433"/>
      <c r="M50" s="10"/>
    </row>
    <row r="51" spans="2:13" ht="20.100000000000001" customHeight="1" x14ac:dyDescent="0.25">
      <c r="B51" s="5"/>
      <c r="C51" s="5"/>
      <c r="D51" s="434" t="s">
        <v>233</v>
      </c>
      <c r="E51" s="423" t="s">
        <v>463</v>
      </c>
      <c r="F51" s="424"/>
      <c r="G51" s="444" t="s">
        <v>234</v>
      </c>
      <c r="H51" s="445"/>
      <c r="I51" s="446"/>
      <c r="J51" s="425" t="s">
        <v>174</v>
      </c>
      <c r="K51" s="428">
        <v>75000</v>
      </c>
      <c r="L51" s="429"/>
      <c r="M51" s="10"/>
    </row>
    <row r="52" spans="2:13" ht="20.100000000000001" customHeight="1" x14ac:dyDescent="0.25">
      <c r="B52" s="5"/>
      <c r="C52" s="5"/>
      <c r="D52" s="435"/>
      <c r="E52" s="423" t="s">
        <v>464</v>
      </c>
      <c r="F52" s="424"/>
      <c r="G52" s="447"/>
      <c r="H52" s="448"/>
      <c r="I52" s="449"/>
      <c r="J52" s="427"/>
      <c r="K52" s="432"/>
      <c r="L52" s="433"/>
      <c r="M52" s="10"/>
    </row>
    <row r="53" spans="2:13" ht="20.100000000000001" customHeight="1" x14ac:dyDescent="0.25">
      <c r="B53" s="5"/>
      <c r="C53" s="5"/>
      <c r="D53" s="434" t="s">
        <v>235</v>
      </c>
      <c r="E53" s="423" t="s">
        <v>465</v>
      </c>
      <c r="F53" s="424"/>
      <c r="G53" s="444" t="s">
        <v>234</v>
      </c>
      <c r="H53" s="445"/>
      <c r="I53" s="446"/>
      <c r="J53" s="425" t="s">
        <v>174</v>
      </c>
      <c r="K53" s="428">
        <v>40000</v>
      </c>
      <c r="L53" s="429"/>
      <c r="M53" s="10"/>
    </row>
    <row r="54" spans="2:13" ht="20.100000000000001" customHeight="1" x14ac:dyDescent="0.25">
      <c r="B54" s="5"/>
      <c r="C54" s="5"/>
      <c r="D54" s="436"/>
      <c r="E54" s="423" t="s">
        <v>466</v>
      </c>
      <c r="F54" s="424"/>
      <c r="G54" s="453"/>
      <c r="H54" s="454"/>
      <c r="I54" s="455"/>
      <c r="J54" s="426"/>
      <c r="K54" s="430"/>
      <c r="L54" s="431"/>
      <c r="M54" s="10"/>
    </row>
    <row r="55" spans="2:13" ht="20.100000000000001" customHeight="1" x14ac:dyDescent="0.25">
      <c r="B55" s="5"/>
      <c r="C55" s="5"/>
      <c r="D55" s="435"/>
      <c r="E55" s="423" t="s">
        <v>467</v>
      </c>
      <c r="F55" s="424"/>
      <c r="G55" s="447"/>
      <c r="H55" s="448"/>
      <c r="I55" s="449"/>
      <c r="J55" s="427"/>
      <c r="K55" s="432"/>
      <c r="L55" s="433"/>
      <c r="M55" s="10"/>
    </row>
    <row r="56" spans="2:13" ht="20.100000000000001" customHeight="1" x14ac:dyDescent="0.25">
      <c r="B56" s="5"/>
      <c r="C56" s="5"/>
      <c r="D56" s="434" t="s">
        <v>236</v>
      </c>
      <c r="E56" s="423" t="s">
        <v>468</v>
      </c>
      <c r="F56" s="424"/>
      <c r="G56" s="444" t="s">
        <v>234</v>
      </c>
      <c r="H56" s="445"/>
      <c r="I56" s="446"/>
      <c r="J56" s="425" t="s">
        <v>174</v>
      </c>
      <c r="K56" s="428">
        <v>17000</v>
      </c>
      <c r="L56" s="429"/>
      <c r="M56" s="10"/>
    </row>
    <row r="57" spans="2:13" ht="20.100000000000001" customHeight="1" x14ac:dyDescent="0.25">
      <c r="B57" s="5"/>
      <c r="C57" s="5"/>
      <c r="D57" s="436"/>
      <c r="E57" s="423" t="s">
        <v>469</v>
      </c>
      <c r="F57" s="424"/>
      <c r="G57" s="453"/>
      <c r="H57" s="454"/>
      <c r="I57" s="455"/>
      <c r="J57" s="426"/>
      <c r="K57" s="430"/>
      <c r="L57" s="431"/>
      <c r="M57" s="10"/>
    </row>
    <row r="58" spans="2:13" ht="20.100000000000001" customHeight="1" x14ac:dyDescent="0.25">
      <c r="B58" s="5"/>
      <c r="C58" s="5"/>
      <c r="D58" s="435"/>
      <c r="E58" s="423" t="s">
        <v>470</v>
      </c>
      <c r="F58" s="424"/>
      <c r="G58" s="447"/>
      <c r="H58" s="448"/>
      <c r="I58" s="449"/>
      <c r="J58" s="427"/>
      <c r="K58" s="432"/>
      <c r="L58" s="433"/>
      <c r="M58" s="10"/>
    </row>
    <row r="59" spans="2:13" ht="20.100000000000001" customHeight="1" x14ac:dyDescent="0.25">
      <c r="B59" s="5"/>
      <c r="C59" s="5"/>
      <c r="D59" s="434" t="s">
        <v>237</v>
      </c>
      <c r="E59" s="423" t="s">
        <v>471</v>
      </c>
      <c r="F59" s="424"/>
      <c r="G59" s="444" t="s">
        <v>238</v>
      </c>
      <c r="H59" s="445"/>
      <c r="I59" s="446"/>
      <c r="J59" s="425" t="s">
        <v>174</v>
      </c>
      <c r="K59" s="428">
        <v>50000</v>
      </c>
      <c r="L59" s="429"/>
      <c r="M59" s="10"/>
    </row>
    <row r="60" spans="2:13" ht="20.100000000000001" customHeight="1" x14ac:dyDescent="0.25">
      <c r="B60" s="5"/>
      <c r="C60" s="5"/>
      <c r="D60" s="435"/>
      <c r="E60" s="423" t="s">
        <v>472</v>
      </c>
      <c r="F60" s="424"/>
      <c r="G60" s="447"/>
      <c r="H60" s="448"/>
      <c r="I60" s="449"/>
      <c r="J60" s="427"/>
      <c r="K60" s="432"/>
      <c r="L60" s="433"/>
      <c r="M60" s="10"/>
    </row>
    <row r="61" spans="2:13" ht="20.100000000000001" customHeight="1" x14ac:dyDescent="0.25">
      <c r="B61" s="5"/>
      <c r="C61" s="5"/>
      <c r="D61" s="434" t="s">
        <v>239</v>
      </c>
      <c r="E61" s="423" t="s">
        <v>473</v>
      </c>
      <c r="F61" s="424"/>
      <c r="G61" s="444" t="s">
        <v>240</v>
      </c>
      <c r="H61" s="445"/>
      <c r="I61" s="446"/>
      <c r="J61" s="425" t="s">
        <v>174</v>
      </c>
      <c r="K61" s="428">
        <v>20000</v>
      </c>
      <c r="L61" s="429"/>
      <c r="M61" s="10"/>
    </row>
    <row r="62" spans="2:13" ht="20.100000000000001" customHeight="1" x14ac:dyDescent="0.25">
      <c r="B62" s="5"/>
      <c r="C62" s="5"/>
      <c r="D62" s="436"/>
      <c r="E62" s="423" t="s">
        <v>228</v>
      </c>
      <c r="F62" s="424"/>
      <c r="G62" s="453"/>
      <c r="H62" s="454"/>
      <c r="I62" s="455"/>
      <c r="J62" s="426"/>
      <c r="K62" s="430"/>
      <c r="L62" s="431"/>
      <c r="M62" s="10"/>
    </row>
    <row r="63" spans="2:13" ht="20.100000000000001" customHeight="1" x14ac:dyDescent="0.25">
      <c r="B63" s="5"/>
      <c r="C63" s="5"/>
      <c r="D63" s="436"/>
      <c r="E63" s="423" t="s">
        <v>474</v>
      </c>
      <c r="F63" s="424"/>
      <c r="G63" s="453"/>
      <c r="H63" s="454"/>
      <c r="I63" s="455"/>
      <c r="J63" s="426"/>
      <c r="K63" s="430"/>
      <c r="L63" s="431"/>
      <c r="M63" s="10"/>
    </row>
    <row r="64" spans="2:13" ht="20.100000000000001" customHeight="1" x14ac:dyDescent="0.25">
      <c r="B64" s="5"/>
      <c r="C64" s="5"/>
      <c r="D64" s="435"/>
      <c r="E64" s="423" t="s">
        <v>475</v>
      </c>
      <c r="F64" s="424"/>
      <c r="G64" s="447"/>
      <c r="H64" s="448"/>
      <c r="I64" s="449"/>
      <c r="J64" s="427"/>
      <c r="K64" s="432"/>
      <c r="L64" s="433"/>
      <c r="M64" s="10"/>
    </row>
    <row r="65" spans="2:14" ht="20.100000000000001" customHeight="1" x14ac:dyDescent="0.25">
      <c r="B65" s="5"/>
      <c r="C65" s="5"/>
      <c r="D65" s="434" t="s">
        <v>241</v>
      </c>
      <c r="E65" s="423" t="s">
        <v>476</v>
      </c>
      <c r="F65" s="424"/>
      <c r="G65" s="444" t="s">
        <v>238</v>
      </c>
      <c r="H65" s="445"/>
      <c r="I65" s="446"/>
      <c r="J65" s="425" t="s">
        <v>174</v>
      </c>
      <c r="K65" s="428">
        <v>45000</v>
      </c>
      <c r="L65" s="429"/>
      <c r="M65" s="10"/>
    </row>
    <row r="66" spans="2:14" ht="20.100000000000001" customHeight="1" x14ac:dyDescent="0.25">
      <c r="B66" s="5"/>
      <c r="C66" s="5"/>
      <c r="D66" s="435"/>
      <c r="E66" s="423" t="s">
        <v>477</v>
      </c>
      <c r="F66" s="424"/>
      <c r="G66" s="447"/>
      <c r="H66" s="448"/>
      <c r="I66" s="449"/>
      <c r="J66" s="427"/>
      <c r="K66" s="432"/>
      <c r="L66" s="433"/>
      <c r="M66" s="10"/>
    </row>
    <row r="67" spans="2:14" ht="30" customHeight="1" x14ac:dyDescent="0.25">
      <c r="B67" s="5"/>
      <c r="C67" s="5"/>
      <c r="D67" s="108" t="s">
        <v>242</v>
      </c>
      <c r="E67" s="423" t="s">
        <v>243</v>
      </c>
      <c r="F67" s="424"/>
      <c r="G67" s="450" t="s">
        <v>244</v>
      </c>
      <c r="H67" s="451"/>
      <c r="I67" s="452"/>
      <c r="J67" s="89" t="s">
        <v>174</v>
      </c>
      <c r="K67" s="437">
        <v>25000</v>
      </c>
      <c r="L67" s="438"/>
      <c r="M67" s="10"/>
    </row>
    <row r="68" spans="2:14" ht="20.100000000000001" customHeight="1" x14ac:dyDescent="0.25">
      <c r="B68" s="5"/>
      <c r="C68" s="5"/>
      <c r="D68" s="434" t="s">
        <v>245</v>
      </c>
      <c r="E68" s="423" t="s">
        <v>478</v>
      </c>
      <c r="F68" s="424"/>
      <c r="G68" s="444" t="s">
        <v>240</v>
      </c>
      <c r="H68" s="445"/>
      <c r="I68" s="446"/>
      <c r="J68" s="425" t="s">
        <v>174</v>
      </c>
      <c r="K68" s="428">
        <v>20000</v>
      </c>
      <c r="L68" s="429"/>
      <c r="M68" s="10"/>
    </row>
    <row r="69" spans="2:14" ht="20.100000000000001" customHeight="1" x14ac:dyDescent="0.25">
      <c r="B69" s="5"/>
      <c r="C69" s="5"/>
      <c r="D69" s="436"/>
      <c r="E69" s="423" t="s">
        <v>479</v>
      </c>
      <c r="F69" s="424"/>
      <c r="G69" s="453"/>
      <c r="H69" s="454"/>
      <c r="I69" s="455"/>
      <c r="J69" s="426"/>
      <c r="K69" s="430"/>
      <c r="L69" s="431"/>
      <c r="M69" s="10"/>
    </row>
    <row r="70" spans="2:14" ht="20.100000000000001" customHeight="1" x14ac:dyDescent="0.25">
      <c r="B70" s="5"/>
      <c r="C70" s="5"/>
      <c r="D70" s="436"/>
      <c r="E70" s="423" t="s">
        <v>224</v>
      </c>
      <c r="F70" s="424"/>
      <c r="G70" s="453"/>
      <c r="H70" s="454"/>
      <c r="I70" s="455"/>
      <c r="J70" s="426"/>
      <c r="K70" s="430"/>
      <c r="L70" s="431"/>
      <c r="M70" s="10"/>
    </row>
    <row r="71" spans="2:14" ht="20.100000000000001" customHeight="1" x14ac:dyDescent="0.25">
      <c r="B71" s="5"/>
      <c r="C71" s="5"/>
      <c r="D71" s="435"/>
      <c r="E71" s="423" t="s">
        <v>480</v>
      </c>
      <c r="F71" s="424"/>
      <c r="G71" s="447"/>
      <c r="H71" s="448"/>
      <c r="I71" s="449"/>
      <c r="J71" s="427"/>
      <c r="K71" s="432"/>
      <c r="L71" s="433"/>
      <c r="M71" s="10"/>
    </row>
    <row r="72" spans="2:14" ht="30" customHeight="1" x14ac:dyDescent="0.25">
      <c r="B72" s="5"/>
      <c r="C72" s="5"/>
      <c r="D72" s="108" t="s">
        <v>246</v>
      </c>
      <c r="E72" s="423" t="s">
        <v>247</v>
      </c>
      <c r="F72" s="424"/>
      <c r="G72" s="450" t="s">
        <v>184</v>
      </c>
      <c r="H72" s="451"/>
      <c r="I72" s="452"/>
      <c r="J72" s="89" t="s">
        <v>174</v>
      </c>
      <c r="K72" s="437">
        <v>15000</v>
      </c>
      <c r="L72" s="438"/>
      <c r="M72" s="10"/>
    </row>
    <row r="73" spans="2:14" ht="320.10000000000002" customHeight="1" thickBot="1" x14ac:dyDescent="0.3">
      <c r="B73" s="5"/>
      <c r="C73" s="5"/>
      <c r="D73" s="70" t="s">
        <v>1247</v>
      </c>
      <c r="E73" s="439" t="s">
        <v>1249</v>
      </c>
      <c r="F73" s="440"/>
      <c r="G73" s="456" t="s">
        <v>248</v>
      </c>
      <c r="H73" s="457"/>
      <c r="I73" s="458"/>
      <c r="J73" s="90" t="s">
        <v>174</v>
      </c>
      <c r="K73" s="441">
        <v>190000</v>
      </c>
      <c r="L73" s="442"/>
      <c r="M73" s="10"/>
    </row>
    <row r="74" spans="2:14" ht="6" customHeight="1" thickBot="1" x14ac:dyDescent="0.3">
      <c r="B74" s="5"/>
      <c r="C74" s="19"/>
      <c r="D74" s="52"/>
      <c r="E74" s="151"/>
      <c r="F74" s="151"/>
      <c r="G74" s="151"/>
      <c r="H74" s="151"/>
      <c r="I74" s="151"/>
      <c r="J74" s="151"/>
      <c r="K74" s="151"/>
      <c r="L74" s="152"/>
      <c r="M74" s="10"/>
    </row>
    <row r="75" spans="2:14" ht="15.75" customHeight="1" thickBot="1" x14ac:dyDescent="0.3">
      <c r="B75" s="5"/>
      <c r="C75" s="46"/>
      <c r="D75" s="46"/>
      <c r="E75" s="46"/>
      <c r="F75" s="46"/>
      <c r="G75" s="46"/>
      <c r="H75" s="46"/>
      <c r="I75" s="46"/>
      <c r="J75" s="46"/>
      <c r="K75" s="46"/>
      <c r="L75" s="46"/>
      <c r="M75" s="10"/>
      <c r="N75" s="46"/>
    </row>
    <row r="76" spans="2:14" ht="15" customHeight="1" x14ac:dyDescent="0.25">
      <c r="B76" s="5"/>
      <c r="C76" s="140"/>
      <c r="D76" s="7" t="s">
        <v>42</v>
      </c>
      <c r="E76" s="8"/>
      <c r="F76" s="8"/>
      <c r="G76" s="8"/>
      <c r="H76" s="8"/>
      <c r="I76" s="8"/>
      <c r="J76" s="8"/>
      <c r="K76" s="8"/>
      <c r="L76" s="142"/>
      <c r="M76" s="27"/>
      <c r="N76" s="46"/>
    </row>
    <row r="77" spans="2:14" ht="6.75" customHeight="1" thickBot="1" x14ac:dyDescent="0.3">
      <c r="B77" s="5"/>
      <c r="C77" s="24"/>
      <c r="D77" s="25"/>
      <c r="E77" s="25"/>
      <c r="F77" s="25"/>
      <c r="G77" s="25"/>
      <c r="H77" s="25"/>
      <c r="I77" s="25"/>
      <c r="J77" s="25"/>
      <c r="K77" s="25"/>
      <c r="L77" s="27"/>
      <c r="M77" s="27"/>
      <c r="N77" s="46"/>
    </row>
    <row r="78" spans="2:14" s="50" customFormat="1" ht="16.5" customHeight="1" x14ac:dyDescent="0.25">
      <c r="B78" s="47"/>
      <c r="C78" s="36"/>
      <c r="D78" s="350" t="s">
        <v>74</v>
      </c>
      <c r="E78" s="351"/>
      <c r="F78" s="317" t="s">
        <v>82</v>
      </c>
      <c r="G78" s="319" t="s">
        <v>83</v>
      </c>
      <c r="H78" s="366"/>
      <c r="I78" s="367"/>
      <c r="J78" s="317" t="s">
        <v>38</v>
      </c>
      <c r="K78" s="317"/>
      <c r="L78" s="348"/>
      <c r="M78" s="49"/>
    </row>
    <row r="79" spans="2:14" s="50" customFormat="1" ht="17.25" customHeight="1" x14ac:dyDescent="0.25">
      <c r="B79" s="47"/>
      <c r="C79" s="36"/>
      <c r="D79" s="100" t="s">
        <v>39</v>
      </c>
      <c r="E79" s="101" t="s">
        <v>40</v>
      </c>
      <c r="F79" s="318"/>
      <c r="G79" s="321"/>
      <c r="H79" s="368"/>
      <c r="I79" s="369"/>
      <c r="J79" s="3" t="s">
        <v>43</v>
      </c>
      <c r="K79" s="3" t="s">
        <v>44</v>
      </c>
      <c r="L79" s="4" t="s">
        <v>45</v>
      </c>
      <c r="M79" s="49"/>
    </row>
    <row r="80" spans="2:14" ht="18" customHeight="1" thickBot="1" x14ac:dyDescent="0.3">
      <c r="B80" s="5"/>
      <c r="C80" s="24"/>
      <c r="D80" s="59"/>
      <c r="E80" s="60"/>
      <c r="F80" s="61"/>
      <c r="G80" s="376"/>
      <c r="H80" s="377"/>
      <c r="I80" s="378"/>
      <c r="J80" s="62"/>
      <c r="K80" s="95"/>
      <c r="L80" s="63"/>
      <c r="M80" s="10"/>
    </row>
    <row r="81" spans="2:14" ht="6" customHeight="1" thickBot="1" x14ac:dyDescent="0.3">
      <c r="B81" s="5"/>
      <c r="C81" s="34"/>
      <c r="D81" s="153"/>
      <c r="E81" s="20"/>
      <c r="F81" s="154"/>
      <c r="G81" s="155"/>
      <c r="H81" s="155"/>
      <c r="I81" s="155"/>
      <c r="J81" s="155"/>
      <c r="K81" s="155"/>
      <c r="L81" s="156"/>
      <c r="M81" s="27"/>
      <c r="N81" s="46"/>
    </row>
    <row r="82" spans="2:14" ht="13.5" customHeight="1" thickBot="1" x14ac:dyDescent="0.3">
      <c r="B82" s="5"/>
      <c r="C82" s="25"/>
      <c r="D82" s="157"/>
      <c r="E82" s="26"/>
      <c r="F82" s="158"/>
      <c r="G82" s="159"/>
      <c r="H82" s="159"/>
      <c r="I82" s="159"/>
      <c r="J82" s="159"/>
      <c r="K82" s="159"/>
      <c r="L82" s="159"/>
      <c r="M82" s="27"/>
      <c r="N82" s="46"/>
    </row>
    <row r="83" spans="2:14" ht="15" customHeight="1" x14ac:dyDescent="0.25">
      <c r="B83" s="5"/>
      <c r="C83" s="140"/>
      <c r="D83" s="7" t="s">
        <v>46</v>
      </c>
      <c r="E83" s="8"/>
      <c r="F83" s="8"/>
      <c r="G83" s="8"/>
      <c r="H83" s="8"/>
      <c r="I83" s="8"/>
      <c r="J83" s="8"/>
      <c r="K83" s="8"/>
      <c r="L83" s="142"/>
      <c r="M83" s="27"/>
      <c r="N83" s="46"/>
    </row>
    <row r="84" spans="2:14" ht="5.25" customHeight="1" thickBot="1" x14ac:dyDescent="0.3">
      <c r="B84" s="5"/>
      <c r="C84" s="24"/>
      <c r="D84" s="25"/>
      <c r="E84" s="25"/>
      <c r="F84" s="25"/>
      <c r="G84" s="25"/>
      <c r="H84" s="25"/>
      <c r="I84" s="25"/>
      <c r="J84" s="25"/>
      <c r="K84" s="25"/>
      <c r="L84" s="27"/>
      <c r="M84" s="27"/>
      <c r="N84" s="46"/>
    </row>
    <row r="85" spans="2:14" s="50" customFormat="1" ht="15" customHeight="1" x14ac:dyDescent="0.25">
      <c r="B85" s="47"/>
      <c r="C85" s="36"/>
      <c r="D85" s="350" t="s">
        <v>74</v>
      </c>
      <c r="E85" s="351"/>
      <c r="F85" s="317" t="s">
        <v>82</v>
      </c>
      <c r="G85" s="319" t="s">
        <v>83</v>
      </c>
      <c r="H85" s="366"/>
      <c r="I85" s="367"/>
      <c r="J85" s="317" t="s">
        <v>38</v>
      </c>
      <c r="K85" s="317"/>
      <c r="L85" s="348"/>
      <c r="M85" s="49"/>
    </row>
    <row r="86" spans="2:14" s="50" customFormat="1" ht="23.25" customHeight="1" x14ac:dyDescent="0.25">
      <c r="B86" s="47"/>
      <c r="C86" s="36"/>
      <c r="D86" s="100" t="s">
        <v>39</v>
      </c>
      <c r="E86" s="101" t="s">
        <v>40</v>
      </c>
      <c r="F86" s="318"/>
      <c r="G86" s="321"/>
      <c r="H86" s="368"/>
      <c r="I86" s="369"/>
      <c r="J86" s="3" t="s">
        <v>43</v>
      </c>
      <c r="K86" s="3" t="s">
        <v>44</v>
      </c>
      <c r="L86" s="4" t="s">
        <v>45</v>
      </c>
      <c r="M86" s="49"/>
    </row>
    <row r="87" spans="2:14" ht="18" customHeight="1" thickBot="1" x14ac:dyDescent="0.3">
      <c r="B87" s="5"/>
      <c r="C87" s="24"/>
      <c r="D87" s="59"/>
      <c r="E87" s="60"/>
      <c r="F87" s="61"/>
      <c r="G87" s="376"/>
      <c r="H87" s="377"/>
      <c r="I87" s="378"/>
      <c r="J87" s="64"/>
      <c r="K87" s="64"/>
      <c r="L87" s="63"/>
      <c r="M87" s="10"/>
    </row>
    <row r="88" spans="2:14" ht="6" customHeight="1" thickBot="1" x14ac:dyDescent="0.3">
      <c r="B88" s="5"/>
      <c r="C88" s="24"/>
      <c r="D88" s="20"/>
      <c r="E88" s="105"/>
      <c r="F88" s="105"/>
      <c r="G88" s="105"/>
      <c r="H88" s="169"/>
      <c r="I88" s="169"/>
      <c r="J88" s="105"/>
      <c r="K88" s="105"/>
      <c r="L88" s="104"/>
      <c r="M88" s="27"/>
      <c r="N88" s="46"/>
    </row>
    <row r="89" spans="2:14" ht="15" customHeight="1" thickBot="1" x14ac:dyDescent="0.3">
      <c r="B89" s="5"/>
      <c r="C89" s="146"/>
      <c r="D89" s="146"/>
      <c r="E89" s="146"/>
      <c r="F89" s="146"/>
      <c r="G89" s="146"/>
      <c r="H89" s="146"/>
      <c r="I89" s="146"/>
      <c r="J89" s="146"/>
      <c r="K89" s="146"/>
      <c r="L89" s="146"/>
      <c r="M89" s="27"/>
      <c r="N89" s="46"/>
    </row>
    <row r="90" spans="2:14" ht="38.25" x14ac:dyDescent="0.25">
      <c r="B90" s="5"/>
      <c r="C90" s="6"/>
      <c r="D90" s="7" t="s">
        <v>85</v>
      </c>
      <c r="E90" s="8"/>
      <c r="F90" s="8"/>
      <c r="G90" s="177"/>
      <c r="H90" s="177"/>
      <c r="I90" s="9"/>
      <c r="J90" s="91" t="s">
        <v>47</v>
      </c>
      <c r="K90" s="91" t="s">
        <v>48</v>
      </c>
      <c r="L90" s="94" t="s">
        <v>49</v>
      </c>
      <c r="M90" s="10"/>
    </row>
    <row r="91" spans="2:14" ht="17.25" customHeight="1" x14ac:dyDescent="0.25">
      <c r="B91" s="5"/>
      <c r="C91" s="5"/>
      <c r="D91" s="12" t="s">
        <v>50</v>
      </c>
      <c r="E91" s="13"/>
      <c r="F91" s="13"/>
      <c r="G91" s="13"/>
      <c r="H91" s="13"/>
      <c r="I91" s="13"/>
      <c r="J91" s="14"/>
      <c r="K91" s="14">
        <v>312859.39</v>
      </c>
      <c r="L91" s="15">
        <f>J91+K91</f>
        <v>312859.39</v>
      </c>
      <c r="M91" s="10"/>
    </row>
    <row r="92" spans="2:14" ht="17.25" customHeight="1" x14ac:dyDescent="0.25">
      <c r="B92" s="5"/>
      <c r="C92" s="5"/>
      <c r="D92" s="12" t="s">
        <v>51</v>
      </c>
      <c r="E92" s="13"/>
      <c r="F92" s="13"/>
      <c r="G92" s="13"/>
      <c r="H92" s="13"/>
      <c r="I92" s="13"/>
      <c r="J92" s="14"/>
      <c r="K92" s="14"/>
      <c r="L92" s="15">
        <f t="shared" ref="L92:L101" si="0">J92+K92</f>
        <v>0</v>
      </c>
      <c r="M92" s="10"/>
    </row>
    <row r="93" spans="2:14" ht="17.25" customHeight="1" x14ac:dyDescent="0.25">
      <c r="B93" s="5"/>
      <c r="C93" s="5"/>
      <c r="D93" s="97" t="s">
        <v>52</v>
      </c>
      <c r="E93" s="117"/>
      <c r="F93" s="117"/>
      <c r="G93" s="117"/>
      <c r="H93" s="171"/>
      <c r="I93" s="171"/>
      <c r="J93" s="14"/>
      <c r="K93" s="14">
        <v>170334.56</v>
      </c>
      <c r="L93" s="15">
        <f t="shared" si="0"/>
        <v>170334.56</v>
      </c>
      <c r="M93" s="10"/>
    </row>
    <row r="94" spans="2:14" ht="17.25" customHeight="1" x14ac:dyDescent="0.25">
      <c r="B94" s="5"/>
      <c r="C94" s="5"/>
      <c r="D94" s="12" t="s">
        <v>53</v>
      </c>
      <c r="E94" s="13"/>
      <c r="F94" s="13"/>
      <c r="G94" s="13"/>
      <c r="H94" s="13"/>
      <c r="I94" s="13"/>
      <c r="J94" s="14"/>
      <c r="K94" s="14"/>
      <c r="L94" s="15">
        <f t="shared" si="0"/>
        <v>0</v>
      </c>
      <c r="M94" s="10"/>
    </row>
    <row r="95" spans="2:14" ht="17.25" customHeight="1" x14ac:dyDescent="0.25">
      <c r="B95" s="5"/>
      <c r="C95" s="5"/>
      <c r="D95" s="12" t="s">
        <v>54</v>
      </c>
      <c r="E95" s="13"/>
      <c r="F95" s="13"/>
      <c r="G95" s="13"/>
      <c r="H95" s="13"/>
      <c r="I95" s="13"/>
      <c r="J95" s="14"/>
      <c r="K95" s="14">
        <v>25555.29</v>
      </c>
      <c r="L95" s="15">
        <f t="shared" si="0"/>
        <v>25555.29</v>
      </c>
      <c r="M95" s="10"/>
    </row>
    <row r="96" spans="2:14" ht="17.25" customHeight="1" x14ac:dyDescent="0.25">
      <c r="B96" s="5"/>
      <c r="C96" s="5"/>
      <c r="D96" s="97" t="s">
        <v>55</v>
      </c>
      <c r="E96" s="117"/>
      <c r="F96" s="117"/>
      <c r="G96" s="117"/>
      <c r="H96" s="171"/>
      <c r="I96" s="171"/>
      <c r="J96" s="14"/>
      <c r="K96" s="14"/>
      <c r="L96" s="15">
        <f t="shared" si="0"/>
        <v>0</v>
      </c>
      <c r="M96" s="10"/>
    </row>
    <row r="97" spans="2:14" ht="17.25" customHeight="1" x14ac:dyDescent="0.25">
      <c r="B97" s="5"/>
      <c r="C97" s="5"/>
      <c r="D97" s="97" t="s">
        <v>56</v>
      </c>
      <c r="E97" s="117"/>
      <c r="F97" s="117"/>
      <c r="G97" s="117"/>
      <c r="H97" s="171"/>
      <c r="I97" s="171"/>
      <c r="J97" s="14"/>
      <c r="K97" s="14">
        <v>69524.31</v>
      </c>
      <c r="L97" s="15">
        <f t="shared" si="0"/>
        <v>69524.31</v>
      </c>
      <c r="M97" s="10"/>
    </row>
    <row r="98" spans="2:14" ht="17.25" customHeight="1" x14ac:dyDescent="0.25">
      <c r="B98" s="5"/>
      <c r="C98" s="5"/>
      <c r="D98" s="97" t="s">
        <v>57</v>
      </c>
      <c r="E98" s="117"/>
      <c r="F98" s="117"/>
      <c r="G98" s="117"/>
      <c r="H98" s="171"/>
      <c r="I98" s="171"/>
      <c r="J98" s="14"/>
      <c r="K98" s="14">
        <v>13904.86</v>
      </c>
      <c r="L98" s="15">
        <f t="shared" si="0"/>
        <v>13904.86</v>
      </c>
      <c r="M98" s="10"/>
    </row>
    <row r="99" spans="2:14" ht="17.25" customHeight="1" x14ac:dyDescent="0.25">
      <c r="B99" s="5"/>
      <c r="C99" s="5"/>
      <c r="D99" s="97" t="s">
        <v>58</v>
      </c>
      <c r="E99" s="117"/>
      <c r="F99" s="117"/>
      <c r="G99" s="117"/>
      <c r="H99" s="171"/>
      <c r="I99" s="171"/>
      <c r="J99" s="14"/>
      <c r="K99" s="14">
        <v>6952.43</v>
      </c>
      <c r="L99" s="15">
        <f t="shared" si="0"/>
        <v>6952.43</v>
      </c>
      <c r="M99" s="10"/>
    </row>
    <row r="100" spans="2:14" ht="17.25" customHeight="1" x14ac:dyDescent="0.25">
      <c r="B100" s="5"/>
      <c r="C100" s="5"/>
      <c r="D100" s="97" t="s">
        <v>59</v>
      </c>
      <c r="E100" s="117"/>
      <c r="F100" s="117"/>
      <c r="G100" s="117"/>
      <c r="H100" s="171"/>
      <c r="I100" s="171"/>
      <c r="J100" s="16"/>
      <c r="K100" s="14"/>
      <c r="L100" s="15">
        <f t="shared" si="0"/>
        <v>0</v>
      </c>
      <c r="M100" s="10"/>
    </row>
    <row r="101" spans="2:14" ht="17.25" customHeight="1" x14ac:dyDescent="0.25">
      <c r="B101" s="5"/>
      <c r="C101" s="5"/>
      <c r="D101" s="97" t="s">
        <v>60</v>
      </c>
      <c r="E101" s="117"/>
      <c r="F101" s="117"/>
      <c r="G101" s="117"/>
      <c r="H101" s="171"/>
      <c r="I101" s="171"/>
      <c r="J101" s="16"/>
      <c r="K101" s="14"/>
      <c r="L101" s="15">
        <f t="shared" si="0"/>
        <v>0</v>
      </c>
      <c r="M101" s="10"/>
    </row>
    <row r="102" spans="2:14" ht="17.25" customHeight="1" x14ac:dyDescent="0.25">
      <c r="B102" s="5"/>
      <c r="C102" s="5"/>
      <c r="D102" s="17" t="s">
        <v>2</v>
      </c>
      <c r="E102" s="2"/>
      <c r="F102" s="2"/>
      <c r="G102" s="2"/>
      <c r="H102" s="2"/>
      <c r="I102" s="2"/>
      <c r="J102" s="18"/>
      <c r="K102" s="18">
        <f>SUM(K91:K101)</f>
        <v>599130.84000000008</v>
      </c>
      <c r="L102" s="55">
        <f>SUM(L91:L101)</f>
        <v>599130.84000000008</v>
      </c>
      <c r="M102" s="10"/>
    </row>
    <row r="103" spans="2:14" ht="15" customHeight="1" thickBot="1" x14ac:dyDescent="0.3">
      <c r="B103" s="5"/>
      <c r="C103" s="19"/>
      <c r="D103" s="20"/>
      <c r="E103" s="21"/>
      <c r="F103" s="21"/>
      <c r="G103" s="21"/>
      <c r="H103" s="21"/>
      <c r="I103" s="21"/>
      <c r="J103" s="22"/>
      <c r="K103" s="22"/>
      <c r="L103" s="23"/>
      <c r="M103" s="10"/>
    </row>
    <row r="104" spans="2:14" ht="15.75" customHeight="1" thickBot="1" x14ac:dyDescent="0.3">
      <c r="B104" s="5"/>
      <c r="C104" s="46"/>
      <c r="D104" s="46"/>
      <c r="E104" s="46"/>
      <c r="F104" s="46"/>
      <c r="G104" s="46"/>
      <c r="H104" s="46"/>
      <c r="I104" s="46"/>
      <c r="J104" s="46"/>
      <c r="K104" s="46"/>
      <c r="L104" s="46"/>
      <c r="M104" s="10"/>
      <c r="N104" s="46"/>
    </row>
    <row r="105" spans="2:14" s="40" customFormat="1" x14ac:dyDescent="0.25">
      <c r="B105" s="36"/>
      <c r="C105" s="147"/>
      <c r="D105" s="7" t="s">
        <v>86</v>
      </c>
      <c r="E105" s="148"/>
      <c r="F105" s="148"/>
      <c r="G105" s="7"/>
      <c r="H105" s="7"/>
      <c r="I105" s="7"/>
      <c r="J105" s="7"/>
      <c r="K105" s="7"/>
      <c r="L105" s="149"/>
      <c r="M105" s="39"/>
      <c r="N105" s="1"/>
    </row>
    <row r="106" spans="2:14" s="28" customFormat="1" ht="17.25" customHeight="1" x14ac:dyDescent="0.25">
      <c r="B106" s="24"/>
      <c r="C106" s="24"/>
      <c r="D106" s="25"/>
      <c r="E106" s="26"/>
      <c r="F106" s="26"/>
      <c r="G106" s="26"/>
      <c r="H106" s="26"/>
      <c r="I106" s="26"/>
      <c r="J106" s="26"/>
      <c r="K106" s="26"/>
      <c r="L106" s="160" t="s">
        <v>38</v>
      </c>
      <c r="M106" s="27"/>
      <c r="N106" s="25"/>
    </row>
    <row r="107" spans="2:14" s="28" customFormat="1" ht="17.25" customHeight="1" x14ac:dyDescent="0.25">
      <c r="B107" s="24"/>
      <c r="C107" s="24"/>
      <c r="D107" s="29" t="s">
        <v>61</v>
      </c>
      <c r="E107" s="30"/>
      <c r="F107" s="30"/>
      <c r="G107" s="30"/>
      <c r="H107" s="167"/>
      <c r="I107" s="167"/>
      <c r="J107" s="30"/>
      <c r="K107" s="31"/>
      <c r="L107" s="15">
        <v>53191.16</v>
      </c>
      <c r="M107" s="27"/>
      <c r="N107" s="25"/>
    </row>
    <row r="108" spans="2:14" s="28" customFormat="1" ht="17.25" customHeight="1" x14ac:dyDescent="0.25">
      <c r="B108" s="24"/>
      <c r="C108" s="24"/>
      <c r="D108" s="32" t="s">
        <v>62</v>
      </c>
      <c r="E108" s="30"/>
      <c r="F108" s="30"/>
      <c r="G108" s="30"/>
      <c r="H108" s="167"/>
      <c r="I108" s="167"/>
      <c r="J108" s="30"/>
      <c r="K108" s="30"/>
      <c r="L108" s="15"/>
      <c r="M108" s="27"/>
      <c r="N108" s="25"/>
    </row>
    <row r="109" spans="2:14" s="28" customFormat="1" ht="14.25" customHeight="1" x14ac:dyDescent="0.25">
      <c r="B109" s="24"/>
      <c r="C109" s="24"/>
      <c r="D109" s="33" t="s">
        <v>2</v>
      </c>
      <c r="E109" s="30"/>
      <c r="F109" s="30"/>
      <c r="G109" s="30"/>
      <c r="H109" s="167"/>
      <c r="I109" s="167"/>
      <c r="J109" s="30"/>
      <c r="K109" s="30"/>
      <c r="L109" s="57">
        <f>L107+L108</f>
        <v>53191.16</v>
      </c>
      <c r="M109" s="27"/>
      <c r="N109" s="25"/>
    </row>
    <row r="110" spans="2:14" s="28" customFormat="1" ht="14.25" customHeight="1" thickBot="1" x14ac:dyDescent="0.3">
      <c r="B110" s="24"/>
      <c r="C110" s="34"/>
      <c r="D110" s="20"/>
      <c r="E110" s="20"/>
      <c r="F110" s="22"/>
      <c r="G110" s="22"/>
      <c r="H110" s="22"/>
      <c r="I110" s="22"/>
      <c r="J110" s="22"/>
      <c r="K110" s="22"/>
      <c r="L110" s="35"/>
      <c r="M110" s="27"/>
    </row>
    <row r="111" spans="2:14" s="28" customFormat="1" ht="15" customHeight="1" thickBot="1" x14ac:dyDescent="0.3">
      <c r="B111" s="24"/>
      <c r="C111" s="25"/>
      <c r="D111" s="25"/>
      <c r="E111" s="25"/>
      <c r="F111" s="25"/>
      <c r="G111" s="25"/>
      <c r="H111" s="25"/>
      <c r="I111" s="25"/>
      <c r="J111" s="25"/>
      <c r="K111" s="25"/>
      <c r="L111" s="25"/>
      <c r="M111" s="27"/>
      <c r="N111" s="25"/>
    </row>
    <row r="112" spans="2:14" s="28" customFormat="1" ht="15" customHeight="1" x14ac:dyDescent="0.25">
      <c r="B112" s="24"/>
      <c r="C112" s="140"/>
      <c r="D112" s="65" t="s">
        <v>63</v>
      </c>
      <c r="E112" s="8"/>
      <c r="F112" s="8"/>
      <c r="G112" s="8"/>
      <c r="H112" s="8"/>
      <c r="I112" s="8"/>
      <c r="J112" s="323" t="s">
        <v>38</v>
      </c>
      <c r="K112" s="324"/>
      <c r="L112" s="325"/>
      <c r="M112" s="27"/>
      <c r="N112" s="25"/>
    </row>
    <row r="113" spans="2:14" s="28" customFormat="1" ht="17.25" customHeight="1" x14ac:dyDescent="0.25">
      <c r="B113" s="24"/>
      <c r="C113" s="24"/>
      <c r="D113" s="305" t="s">
        <v>64</v>
      </c>
      <c r="E113" s="306"/>
      <c r="F113" s="307"/>
      <c r="G113" s="305" t="s">
        <v>75</v>
      </c>
      <c r="H113" s="306"/>
      <c r="I113" s="307"/>
      <c r="J113" s="3" t="s">
        <v>43</v>
      </c>
      <c r="K113" s="3" t="s">
        <v>44</v>
      </c>
      <c r="L113" s="4" t="s">
        <v>45</v>
      </c>
      <c r="M113" s="27"/>
      <c r="N113" s="25"/>
    </row>
    <row r="114" spans="2:14" s="40" customFormat="1" ht="17.25" customHeight="1" x14ac:dyDescent="0.25">
      <c r="B114" s="36"/>
      <c r="C114" s="36"/>
      <c r="D114" s="308" t="s">
        <v>65</v>
      </c>
      <c r="E114" s="309"/>
      <c r="F114" s="310"/>
      <c r="G114" s="379">
        <v>22</v>
      </c>
      <c r="H114" s="344"/>
      <c r="I114" s="380"/>
      <c r="J114" s="56">
        <f>SUM(L17:L38)</f>
        <v>1259000</v>
      </c>
      <c r="K114" s="37"/>
      <c r="L114" s="38"/>
      <c r="M114" s="39"/>
      <c r="N114" s="1"/>
    </row>
    <row r="115" spans="2:14" s="28" customFormat="1" ht="17.25" customHeight="1" x14ac:dyDescent="0.25">
      <c r="B115" s="24"/>
      <c r="C115" s="24"/>
      <c r="D115" s="308" t="s">
        <v>66</v>
      </c>
      <c r="E115" s="309"/>
      <c r="F115" s="310"/>
      <c r="G115" s="379">
        <v>12</v>
      </c>
      <c r="H115" s="344"/>
      <c r="I115" s="380"/>
      <c r="J115" s="56">
        <f>SUM(K46:L73)</f>
        <v>812000</v>
      </c>
      <c r="K115" s="42"/>
      <c r="L115" s="43"/>
      <c r="M115" s="27"/>
      <c r="N115" s="25"/>
    </row>
    <row r="116" spans="2:14" s="28" customFormat="1" ht="17.25" customHeight="1" x14ac:dyDescent="0.25">
      <c r="B116" s="24"/>
      <c r="C116" s="24"/>
      <c r="D116" s="308" t="s">
        <v>67</v>
      </c>
      <c r="E116" s="309"/>
      <c r="F116" s="310"/>
      <c r="G116" s="379"/>
      <c r="H116" s="344"/>
      <c r="I116" s="380"/>
      <c r="J116" s="56">
        <f>J80</f>
        <v>0</v>
      </c>
      <c r="K116" s="41"/>
      <c r="L116" s="15"/>
      <c r="M116" s="27"/>
      <c r="N116" s="25"/>
    </row>
    <row r="117" spans="2:14" s="28" customFormat="1" ht="17.25" customHeight="1" x14ac:dyDescent="0.25">
      <c r="B117" s="24"/>
      <c r="C117" s="24"/>
      <c r="D117" s="308" t="s">
        <v>68</v>
      </c>
      <c r="E117" s="309"/>
      <c r="F117" s="310"/>
      <c r="G117" s="379"/>
      <c r="H117" s="344"/>
      <c r="I117" s="380"/>
      <c r="J117" s="56">
        <f>J87</f>
        <v>0</v>
      </c>
      <c r="K117" s="41"/>
      <c r="L117" s="15"/>
      <c r="M117" s="27"/>
      <c r="N117" s="25"/>
    </row>
    <row r="118" spans="2:14" s="28" customFormat="1" ht="17.25" customHeight="1" x14ac:dyDescent="0.25">
      <c r="B118" s="24"/>
      <c r="C118" s="24"/>
      <c r="D118" s="308" t="s">
        <v>69</v>
      </c>
      <c r="E118" s="309"/>
      <c r="F118" s="310"/>
      <c r="G118" s="384"/>
      <c r="H118" s="385"/>
      <c r="I118" s="386"/>
      <c r="J118" s="56">
        <f>L109</f>
        <v>53191.16</v>
      </c>
      <c r="K118" s="42"/>
      <c r="L118" s="43"/>
      <c r="M118" s="27"/>
      <c r="N118" s="25"/>
    </row>
    <row r="119" spans="2:14" s="28" customFormat="1" ht="17.25" customHeight="1" x14ac:dyDescent="0.25">
      <c r="B119" s="24"/>
      <c r="C119" s="24"/>
      <c r="D119" s="308" t="s">
        <v>70</v>
      </c>
      <c r="E119" s="309"/>
      <c r="F119" s="310"/>
      <c r="G119" s="384"/>
      <c r="H119" s="385"/>
      <c r="I119" s="386"/>
      <c r="J119" s="42"/>
      <c r="K119" s="41"/>
      <c r="L119" s="15">
        <f>K102</f>
        <v>599130.84000000008</v>
      </c>
      <c r="M119" s="27"/>
      <c r="N119" s="25"/>
    </row>
    <row r="120" spans="2:14" s="28" customFormat="1" ht="17.25" customHeight="1" x14ac:dyDescent="0.25">
      <c r="B120" s="24"/>
      <c r="C120" s="24"/>
      <c r="D120" s="308" t="s">
        <v>71</v>
      </c>
      <c r="E120" s="309"/>
      <c r="F120" s="310"/>
      <c r="G120" s="379"/>
      <c r="H120" s="344"/>
      <c r="I120" s="380"/>
      <c r="J120" s="42"/>
      <c r="K120" s="42"/>
      <c r="L120" s="15"/>
      <c r="M120" s="27"/>
      <c r="N120" s="25"/>
    </row>
    <row r="121" spans="2:14" s="28" customFormat="1" ht="17.25" customHeight="1" x14ac:dyDescent="0.25">
      <c r="B121" s="24"/>
      <c r="C121" s="24"/>
      <c r="D121" s="305" t="s">
        <v>72</v>
      </c>
      <c r="E121" s="306"/>
      <c r="F121" s="307"/>
      <c r="G121" s="387">
        <f>G120+G117+G116+G115+G114</f>
        <v>34</v>
      </c>
      <c r="H121" s="388"/>
      <c r="I121" s="389"/>
      <c r="J121" s="14">
        <f>SUM(J114:J118)</f>
        <v>2124191.16</v>
      </c>
      <c r="K121" s="14">
        <f>K116+K117+K119</f>
        <v>0</v>
      </c>
      <c r="L121" s="15">
        <f>L116+L117+L119+L120</f>
        <v>599130.84000000008</v>
      </c>
      <c r="M121" s="27"/>
      <c r="N121" s="25"/>
    </row>
    <row r="122" spans="2:14" s="28" customFormat="1" ht="17.25" customHeight="1" thickBot="1" x14ac:dyDescent="0.3">
      <c r="B122" s="24"/>
      <c r="C122" s="34"/>
      <c r="D122" s="311" t="s">
        <v>73</v>
      </c>
      <c r="E122" s="312"/>
      <c r="F122" s="313"/>
      <c r="G122" s="381">
        <f>G121</f>
        <v>34</v>
      </c>
      <c r="H122" s="382"/>
      <c r="I122" s="383"/>
      <c r="J122" s="345">
        <f>J121+K121+L121</f>
        <v>2723322</v>
      </c>
      <c r="K122" s="346"/>
      <c r="L122" s="347"/>
      <c r="M122" s="27"/>
      <c r="N122" s="25"/>
    </row>
    <row r="123" spans="2:14" ht="13.5" thickBot="1" x14ac:dyDescent="0.3">
      <c r="B123" s="19"/>
      <c r="C123" s="52"/>
      <c r="D123" s="52"/>
      <c r="E123" s="52"/>
      <c r="F123" s="52"/>
      <c r="G123" s="52"/>
      <c r="H123" s="52"/>
      <c r="I123" s="52"/>
      <c r="J123" s="52"/>
      <c r="K123" s="52"/>
      <c r="L123" s="52"/>
      <c r="M123" s="53"/>
      <c r="N123" s="46"/>
    </row>
  </sheetData>
  <mergeCells count="119">
    <mergeCell ref="G44:I45"/>
    <mergeCell ref="G46:I48"/>
    <mergeCell ref="G49:I50"/>
    <mergeCell ref="G51:I52"/>
    <mergeCell ref="G53:I55"/>
    <mergeCell ref="G56:I58"/>
    <mergeCell ref="G59:I60"/>
    <mergeCell ref="G61:I64"/>
    <mergeCell ref="G116:I116"/>
    <mergeCell ref="G72:I72"/>
    <mergeCell ref="G73:I73"/>
    <mergeCell ref="G78:I79"/>
    <mergeCell ref="G80:I80"/>
    <mergeCell ref="G85:I86"/>
    <mergeCell ref="G87:I87"/>
    <mergeCell ref="G113:I113"/>
    <mergeCell ref="G114:I114"/>
    <mergeCell ref="G115:I115"/>
    <mergeCell ref="D65:D66"/>
    <mergeCell ref="E65:F65"/>
    <mergeCell ref="J65:J66"/>
    <mergeCell ref="K65:L66"/>
    <mergeCell ref="E66:F66"/>
    <mergeCell ref="D68:D71"/>
    <mergeCell ref="E68:F68"/>
    <mergeCell ref="E69:F69"/>
    <mergeCell ref="E70:F70"/>
    <mergeCell ref="J68:J71"/>
    <mergeCell ref="E71:F71"/>
    <mergeCell ref="E67:F67"/>
    <mergeCell ref="K67:L67"/>
    <mergeCell ref="K68:L71"/>
    <mergeCell ref="G65:I66"/>
    <mergeCell ref="G67:I67"/>
    <mergeCell ref="G68:I71"/>
    <mergeCell ref="D59:D60"/>
    <mergeCell ref="E59:F59"/>
    <mergeCell ref="K59:L60"/>
    <mergeCell ref="J59:J60"/>
    <mergeCell ref="E60:F60"/>
    <mergeCell ref="D61:D64"/>
    <mergeCell ref="E61:F61"/>
    <mergeCell ref="E62:F62"/>
    <mergeCell ref="E63:F63"/>
    <mergeCell ref="J61:J64"/>
    <mergeCell ref="E64:F64"/>
    <mergeCell ref="K61:L64"/>
    <mergeCell ref="K53:L55"/>
    <mergeCell ref="D56:D58"/>
    <mergeCell ref="E56:F56"/>
    <mergeCell ref="E57:F57"/>
    <mergeCell ref="J56:J58"/>
    <mergeCell ref="K56:L58"/>
    <mergeCell ref="D53:D55"/>
    <mergeCell ref="E53:F53"/>
    <mergeCell ref="E54:F54"/>
    <mergeCell ref="J53:J55"/>
    <mergeCell ref="E55:F55"/>
    <mergeCell ref="E58:F58"/>
    <mergeCell ref="C3:L5"/>
    <mergeCell ref="D15:E15"/>
    <mergeCell ref="F15:F16"/>
    <mergeCell ref="G15:G16"/>
    <mergeCell ref="J15:J16"/>
    <mergeCell ref="K15:K16"/>
    <mergeCell ref="L15:L16"/>
    <mergeCell ref="J8:K8"/>
    <mergeCell ref="J9:K9"/>
    <mergeCell ref="J10:K10"/>
    <mergeCell ref="J11:K11"/>
    <mergeCell ref="H15:I16"/>
    <mergeCell ref="D121:F121"/>
    <mergeCell ref="D122:F122"/>
    <mergeCell ref="D116:F116"/>
    <mergeCell ref="D117:F117"/>
    <mergeCell ref="D118:F118"/>
    <mergeCell ref="D119:F119"/>
    <mergeCell ref="D120:F120"/>
    <mergeCell ref="J122:L122"/>
    <mergeCell ref="E72:F72"/>
    <mergeCell ref="K72:L72"/>
    <mergeCell ref="E73:F73"/>
    <mergeCell ref="K73:L73"/>
    <mergeCell ref="D78:E78"/>
    <mergeCell ref="F78:F79"/>
    <mergeCell ref="J78:L78"/>
    <mergeCell ref="D85:E85"/>
    <mergeCell ref="F85:F86"/>
    <mergeCell ref="G117:I117"/>
    <mergeCell ref="G118:I118"/>
    <mergeCell ref="G119:I119"/>
    <mergeCell ref="G120:I120"/>
    <mergeCell ref="G121:I121"/>
    <mergeCell ref="G122:I122"/>
    <mergeCell ref="J85:L85"/>
    <mergeCell ref="D113:F113"/>
    <mergeCell ref="D114:F114"/>
    <mergeCell ref="D115:F115"/>
    <mergeCell ref="J112:L112"/>
    <mergeCell ref="D44:F44"/>
    <mergeCell ref="J44:J45"/>
    <mergeCell ref="K44:L45"/>
    <mergeCell ref="E45:F45"/>
    <mergeCell ref="E48:F48"/>
    <mergeCell ref="J46:J48"/>
    <mergeCell ref="K46:L48"/>
    <mergeCell ref="D51:D52"/>
    <mergeCell ref="E51:F51"/>
    <mergeCell ref="J51:J52"/>
    <mergeCell ref="K51:L52"/>
    <mergeCell ref="E52:F52"/>
    <mergeCell ref="D49:D50"/>
    <mergeCell ref="E49:F49"/>
    <mergeCell ref="J49:J50"/>
    <mergeCell ref="K49:L50"/>
    <mergeCell ref="E46:F46"/>
    <mergeCell ref="D46:D48"/>
    <mergeCell ref="E47:F47"/>
    <mergeCell ref="E50:F50"/>
  </mergeCells>
  <printOptions horizontalCentered="1"/>
  <pageMargins left="0.39370078740157483" right="0.39370078740157483" top="0.39370078740157483" bottom="0.59055118110236227" header="0" footer="0"/>
  <pageSetup paperSize="9" scale="3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pageSetUpPr fitToPage="1"/>
  </sheetPr>
  <dimension ref="B1:N51"/>
  <sheetViews>
    <sheetView showGridLines="0" zoomScaleNormal="100" workbookViewId="0"/>
  </sheetViews>
  <sheetFormatPr defaultColWidth="9.140625" defaultRowHeight="12.75" x14ac:dyDescent="0.25"/>
  <cols>
    <col min="1" max="3" width="3.7109375" style="11" customWidth="1"/>
    <col min="4" max="4" width="30.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68"/>
      <c r="I6" s="168"/>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10</v>
      </c>
      <c r="F8" s="48"/>
      <c r="G8" s="1" t="s">
        <v>32</v>
      </c>
      <c r="H8" s="1"/>
      <c r="I8" s="1"/>
      <c r="J8" s="343" t="s">
        <v>1184</v>
      </c>
      <c r="K8" s="343"/>
      <c r="L8" s="48"/>
      <c r="M8" s="49"/>
    </row>
    <row r="9" spans="2:13" s="50" customFormat="1" x14ac:dyDescent="0.25">
      <c r="B9" s="47"/>
      <c r="C9" s="392" t="s">
        <v>77</v>
      </c>
      <c r="D9" s="392"/>
      <c r="E9" s="393">
        <v>1521570</v>
      </c>
      <c r="G9" s="1" t="s">
        <v>34</v>
      </c>
      <c r="H9" s="1"/>
      <c r="I9" s="1"/>
      <c r="J9" s="344" t="s">
        <v>1183</v>
      </c>
      <c r="K9" s="344"/>
      <c r="L9" s="48"/>
      <c r="M9" s="49"/>
    </row>
    <row r="10" spans="2:13" s="50" customFormat="1" x14ac:dyDescent="0.25">
      <c r="B10" s="47"/>
      <c r="C10" s="392"/>
      <c r="D10" s="392"/>
      <c r="E10" s="394"/>
      <c r="F10" s="48" t="s">
        <v>33</v>
      </c>
      <c r="G10" s="1" t="s">
        <v>35</v>
      </c>
      <c r="H10" s="1"/>
      <c r="I10" s="1"/>
      <c r="J10" s="344">
        <v>485</v>
      </c>
      <c r="K10" s="344"/>
      <c r="L10" s="48"/>
      <c r="M10" s="49"/>
    </row>
    <row r="11" spans="2:13" s="50" customFormat="1" x14ac:dyDescent="0.25">
      <c r="B11" s="47"/>
      <c r="C11" s="48"/>
      <c r="D11" s="48"/>
      <c r="E11" s="48"/>
      <c r="F11" s="48"/>
      <c r="G11" s="1" t="s">
        <v>36</v>
      </c>
      <c r="H11" s="1"/>
      <c r="I11" s="1"/>
      <c r="J11" s="443" t="s">
        <v>1185</v>
      </c>
      <c r="K11" s="443"/>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78</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14" t="s">
        <v>74</v>
      </c>
      <c r="E15" s="315"/>
      <c r="F15" s="317" t="s">
        <v>81</v>
      </c>
      <c r="G15" s="317" t="s">
        <v>82</v>
      </c>
      <c r="H15" s="319" t="s">
        <v>1266</v>
      </c>
      <c r="I15" s="367"/>
      <c r="J15" s="390" t="s">
        <v>83</v>
      </c>
      <c r="K15" s="395" t="s">
        <v>84</v>
      </c>
      <c r="L15" s="397" t="s">
        <v>38</v>
      </c>
      <c r="M15" s="10"/>
    </row>
    <row r="16" spans="2:13" ht="33.75" customHeight="1" x14ac:dyDescent="0.25">
      <c r="B16" s="5"/>
      <c r="C16" s="5"/>
      <c r="D16" s="100" t="s">
        <v>79</v>
      </c>
      <c r="E16" s="54" t="s">
        <v>80</v>
      </c>
      <c r="F16" s="318"/>
      <c r="G16" s="318"/>
      <c r="H16" s="321"/>
      <c r="I16" s="369"/>
      <c r="J16" s="391"/>
      <c r="K16" s="396"/>
      <c r="L16" s="398"/>
      <c r="M16" s="10"/>
    </row>
    <row r="17" spans="2:14" ht="30" customHeight="1" x14ac:dyDescent="0.25">
      <c r="B17" s="5"/>
      <c r="C17" s="5"/>
      <c r="D17" s="84" t="s">
        <v>189</v>
      </c>
      <c r="E17" s="112" t="s">
        <v>190</v>
      </c>
      <c r="F17" s="66">
        <v>187</v>
      </c>
      <c r="G17" s="66" t="s">
        <v>1268</v>
      </c>
      <c r="H17" s="222">
        <v>13.7</v>
      </c>
      <c r="I17" s="66" t="s">
        <v>1267</v>
      </c>
      <c r="J17" s="66" t="s">
        <v>1196</v>
      </c>
      <c r="K17" s="66" t="s">
        <v>1198</v>
      </c>
      <c r="L17" s="81">
        <v>887903.1</v>
      </c>
      <c r="M17" s="10"/>
    </row>
    <row r="18" spans="2:14" ht="20.100000000000001" customHeight="1" thickBot="1" x14ac:dyDescent="0.3">
      <c r="B18" s="5"/>
      <c r="C18" s="5"/>
      <c r="D18" s="85" t="s">
        <v>191</v>
      </c>
      <c r="E18" s="86" t="s">
        <v>192</v>
      </c>
      <c r="F18" s="76">
        <v>36</v>
      </c>
      <c r="G18" s="76" t="s">
        <v>1268</v>
      </c>
      <c r="H18" s="223">
        <v>3.1</v>
      </c>
      <c r="I18" s="76" t="s">
        <v>1267</v>
      </c>
      <c r="J18" s="76" t="s">
        <v>1197</v>
      </c>
      <c r="K18" s="76" t="s">
        <v>1199</v>
      </c>
      <c r="L18" s="87">
        <v>375000</v>
      </c>
      <c r="M18" s="10"/>
    </row>
    <row r="19" spans="2:14" ht="6" customHeight="1" thickBot="1" x14ac:dyDescent="0.3">
      <c r="B19" s="5"/>
      <c r="C19" s="5"/>
      <c r="D19" s="46"/>
      <c r="E19" s="98"/>
      <c r="F19" s="98"/>
      <c r="G19" s="98"/>
      <c r="H19" s="170"/>
      <c r="I19" s="170"/>
      <c r="J19" s="98"/>
      <c r="K19" s="98"/>
      <c r="L19" s="145"/>
      <c r="M19" s="10"/>
    </row>
    <row r="20" spans="2:14" ht="15" customHeight="1" thickBot="1" x14ac:dyDescent="0.3">
      <c r="B20" s="5"/>
      <c r="C20" s="146"/>
      <c r="D20" s="146"/>
      <c r="E20" s="146"/>
      <c r="F20" s="146"/>
      <c r="G20" s="146"/>
      <c r="H20" s="146"/>
      <c r="I20" s="146"/>
      <c r="J20" s="146"/>
      <c r="K20" s="146"/>
      <c r="L20" s="146"/>
      <c r="M20" s="27"/>
      <c r="N20" s="46"/>
    </row>
    <row r="21" spans="2:14" ht="38.25" x14ac:dyDescent="0.25">
      <c r="B21" s="5"/>
      <c r="C21" s="6"/>
      <c r="D21" s="7" t="s">
        <v>121</v>
      </c>
      <c r="E21" s="8"/>
      <c r="F21" s="8"/>
      <c r="G21" s="177"/>
      <c r="H21" s="177"/>
      <c r="I21" s="9"/>
      <c r="J21" s="91" t="s">
        <v>47</v>
      </c>
      <c r="K21" s="91" t="s">
        <v>48</v>
      </c>
      <c r="L21" s="94" t="s">
        <v>49</v>
      </c>
      <c r="M21" s="10"/>
    </row>
    <row r="22" spans="2:14" ht="17.25" customHeight="1" x14ac:dyDescent="0.25">
      <c r="B22" s="5"/>
      <c r="C22" s="5"/>
      <c r="D22" s="12" t="s">
        <v>50</v>
      </c>
      <c r="E22" s="13"/>
      <c r="F22" s="13"/>
      <c r="G22" s="13"/>
      <c r="H22" s="13"/>
      <c r="I22" s="13"/>
      <c r="J22" s="14"/>
      <c r="K22" s="14">
        <v>135072.95000000001</v>
      </c>
      <c r="L22" s="15">
        <f>J22+K22</f>
        <v>135072.95000000001</v>
      </c>
      <c r="M22" s="10"/>
    </row>
    <row r="23" spans="2:14" ht="17.25" customHeight="1" x14ac:dyDescent="0.25">
      <c r="B23" s="5"/>
      <c r="C23" s="5"/>
      <c r="D23" s="12" t="s">
        <v>51</v>
      </c>
      <c r="E23" s="13"/>
      <c r="F23" s="13"/>
      <c r="G23" s="13"/>
      <c r="H23" s="13"/>
      <c r="I23" s="13"/>
      <c r="J23" s="14"/>
      <c r="K23" s="14"/>
      <c r="L23" s="15">
        <f t="shared" ref="L23:L32" si="0">J23+K23</f>
        <v>0</v>
      </c>
      <c r="M23" s="10"/>
    </row>
    <row r="24" spans="2:14" ht="17.25" customHeight="1" x14ac:dyDescent="0.25">
      <c r="B24" s="5"/>
      <c r="C24" s="5"/>
      <c r="D24" s="97" t="s">
        <v>52</v>
      </c>
      <c r="E24" s="117"/>
      <c r="F24" s="117"/>
      <c r="G24" s="117"/>
      <c r="H24" s="171"/>
      <c r="I24" s="171"/>
      <c r="J24" s="14"/>
      <c r="K24" s="14">
        <v>73539.72</v>
      </c>
      <c r="L24" s="15">
        <f t="shared" si="0"/>
        <v>73539.72</v>
      </c>
      <c r="M24" s="10"/>
    </row>
    <row r="25" spans="2:14" ht="17.25" customHeight="1" x14ac:dyDescent="0.25">
      <c r="B25" s="5"/>
      <c r="C25" s="5"/>
      <c r="D25" s="12" t="s">
        <v>53</v>
      </c>
      <c r="E25" s="13"/>
      <c r="F25" s="13"/>
      <c r="G25" s="13"/>
      <c r="H25" s="13"/>
      <c r="I25" s="13"/>
      <c r="J25" s="14"/>
      <c r="K25" s="14"/>
      <c r="L25" s="15">
        <f t="shared" si="0"/>
        <v>0</v>
      </c>
      <c r="M25" s="10"/>
    </row>
    <row r="26" spans="2:14" ht="17.25" customHeight="1" x14ac:dyDescent="0.25">
      <c r="B26" s="5"/>
      <c r="C26" s="5"/>
      <c r="D26" s="12" t="s">
        <v>54</v>
      </c>
      <c r="E26" s="13"/>
      <c r="F26" s="13"/>
      <c r="G26" s="13"/>
      <c r="H26" s="13"/>
      <c r="I26" s="13"/>
      <c r="J26" s="14"/>
      <c r="K26" s="14">
        <v>11033.16</v>
      </c>
      <c r="L26" s="15">
        <f t="shared" si="0"/>
        <v>11033.16</v>
      </c>
      <c r="M26" s="10"/>
    </row>
    <row r="27" spans="2:14" ht="17.25" customHeight="1" x14ac:dyDescent="0.25">
      <c r="B27" s="5"/>
      <c r="C27" s="5"/>
      <c r="D27" s="97" t="s">
        <v>55</v>
      </c>
      <c r="E27" s="117"/>
      <c r="F27" s="117"/>
      <c r="G27" s="117"/>
      <c r="H27" s="171"/>
      <c r="I27" s="171"/>
      <c r="J27" s="14"/>
      <c r="K27" s="14"/>
      <c r="L27" s="15">
        <f t="shared" si="0"/>
        <v>0</v>
      </c>
      <c r="M27" s="10"/>
    </row>
    <row r="28" spans="2:14" ht="17.25" customHeight="1" x14ac:dyDescent="0.25">
      <c r="B28" s="5"/>
      <c r="C28" s="5"/>
      <c r="D28" s="97" t="s">
        <v>56</v>
      </c>
      <c r="E28" s="117"/>
      <c r="F28" s="117"/>
      <c r="G28" s="117"/>
      <c r="H28" s="171"/>
      <c r="I28" s="171"/>
      <c r="J28" s="14"/>
      <c r="K28" s="14">
        <v>30016.21</v>
      </c>
      <c r="L28" s="15">
        <f t="shared" si="0"/>
        <v>30016.21</v>
      </c>
      <c r="M28" s="10"/>
    </row>
    <row r="29" spans="2:14" ht="17.25" customHeight="1" x14ac:dyDescent="0.25">
      <c r="B29" s="5"/>
      <c r="C29" s="5"/>
      <c r="D29" s="97" t="s">
        <v>57</v>
      </c>
      <c r="E29" s="117"/>
      <c r="F29" s="117"/>
      <c r="G29" s="117"/>
      <c r="H29" s="171"/>
      <c r="I29" s="171"/>
      <c r="J29" s="14"/>
      <c r="K29" s="14">
        <v>6003.24</v>
      </c>
      <c r="L29" s="15">
        <f t="shared" si="0"/>
        <v>6003.24</v>
      </c>
      <c r="M29" s="10"/>
    </row>
    <row r="30" spans="2:14" ht="17.25" customHeight="1" x14ac:dyDescent="0.25">
      <c r="B30" s="5"/>
      <c r="C30" s="5"/>
      <c r="D30" s="97" t="s">
        <v>58</v>
      </c>
      <c r="E30" s="117"/>
      <c r="F30" s="117"/>
      <c r="G30" s="117"/>
      <c r="H30" s="171"/>
      <c r="I30" s="171"/>
      <c r="J30" s="14"/>
      <c r="K30" s="14">
        <v>3001.62</v>
      </c>
      <c r="L30" s="15">
        <f t="shared" si="0"/>
        <v>3001.62</v>
      </c>
      <c r="M30" s="10"/>
    </row>
    <row r="31" spans="2:14" ht="17.25" customHeight="1" x14ac:dyDescent="0.25">
      <c r="B31" s="5"/>
      <c r="C31" s="5"/>
      <c r="D31" s="97" t="s">
        <v>59</v>
      </c>
      <c r="E31" s="117"/>
      <c r="F31" s="117"/>
      <c r="G31" s="117"/>
      <c r="H31" s="171"/>
      <c r="I31" s="171"/>
      <c r="J31" s="16"/>
      <c r="K31" s="14"/>
      <c r="L31" s="15">
        <f t="shared" si="0"/>
        <v>0</v>
      </c>
      <c r="M31" s="10"/>
    </row>
    <row r="32" spans="2:14" ht="17.25" customHeight="1" x14ac:dyDescent="0.25">
      <c r="B32" s="5"/>
      <c r="C32" s="5"/>
      <c r="D32" s="97" t="s">
        <v>60</v>
      </c>
      <c r="E32" s="117"/>
      <c r="F32" s="117"/>
      <c r="G32" s="117"/>
      <c r="H32" s="171"/>
      <c r="I32" s="171"/>
      <c r="J32" s="16"/>
      <c r="K32" s="14"/>
      <c r="L32" s="15">
        <f t="shared" si="0"/>
        <v>0</v>
      </c>
      <c r="M32" s="10"/>
    </row>
    <row r="33" spans="2:14" ht="17.25" customHeight="1" x14ac:dyDescent="0.25">
      <c r="B33" s="5"/>
      <c r="C33" s="5"/>
      <c r="D33" s="17" t="s">
        <v>2</v>
      </c>
      <c r="E33" s="2"/>
      <c r="F33" s="2"/>
      <c r="G33" s="2"/>
      <c r="H33" s="2"/>
      <c r="I33" s="2"/>
      <c r="J33" s="18"/>
      <c r="K33" s="18">
        <f>SUM(K22:K32)</f>
        <v>258666.9</v>
      </c>
      <c r="L33" s="55">
        <f>SUM(L22:L32)</f>
        <v>258666.9</v>
      </c>
      <c r="M33" s="10"/>
    </row>
    <row r="34" spans="2:14" ht="15" customHeight="1" thickBot="1" x14ac:dyDescent="0.3">
      <c r="B34" s="5"/>
      <c r="C34" s="19"/>
      <c r="D34" s="20"/>
      <c r="E34" s="21"/>
      <c r="F34" s="21"/>
      <c r="G34" s="21"/>
      <c r="H34" s="21"/>
      <c r="I34" s="21"/>
      <c r="J34" s="22"/>
      <c r="K34" s="22"/>
      <c r="L34" s="23"/>
      <c r="M34" s="10"/>
    </row>
    <row r="35" spans="2:14" ht="15.75" customHeight="1" thickBot="1" x14ac:dyDescent="0.3">
      <c r="B35" s="5"/>
      <c r="C35" s="46"/>
      <c r="D35" s="46"/>
      <c r="E35" s="46"/>
      <c r="F35" s="46"/>
      <c r="G35" s="46"/>
      <c r="H35" s="46"/>
      <c r="I35" s="46"/>
      <c r="J35" s="46"/>
      <c r="K35" s="46"/>
      <c r="L35" s="46"/>
      <c r="M35" s="10"/>
      <c r="N35" s="46"/>
    </row>
    <row r="36" spans="2:14" s="40" customFormat="1" x14ac:dyDescent="0.25">
      <c r="B36" s="36"/>
      <c r="C36" s="147"/>
      <c r="D36" s="7" t="s">
        <v>1279</v>
      </c>
      <c r="E36" s="148"/>
      <c r="F36" s="148"/>
      <c r="G36" s="7"/>
      <c r="H36" s="7"/>
      <c r="I36" s="7"/>
      <c r="J36" s="7"/>
      <c r="K36" s="7"/>
      <c r="L36" s="149"/>
      <c r="M36" s="39"/>
      <c r="N36" s="1"/>
    </row>
    <row r="37" spans="2:14" s="28" customFormat="1" ht="17.25" customHeight="1" x14ac:dyDescent="0.25">
      <c r="B37" s="24"/>
      <c r="C37" s="24"/>
      <c r="D37" s="25"/>
      <c r="E37" s="26"/>
      <c r="F37" s="26"/>
      <c r="G37" s="26"/>
      <c r="H37" s="26"/>
      <c r="I37" s="26"/>
      <c r="J37" s="26"/>
      <c r="K37" s="26"/>
      <c r="L37" s="160" t="s">
        <v>38</v>
      </c>
      <c r="M37" s="27"/>
      <c r="N37" s="25"/>
    </row>
    <row r="38" spans="2:14" s="28" customFormat="1" ht="17.25" customHeight="1" x14ac:dyDescent="0.25">
      <c r="B38" s="24"/>
      <c r="C38" s="24"/>
      <c r="D38" s="29" t="s">
        <v>61</v>
      </c>
      <c r="E38" s="30"/>
      <c r="F38" s="30"/>
      <c r="G38" s="30"/>
      <c r="H38" s="167"/>
      <c r="I38" s="167"/>
      <c r="J38" s="30"/>
      <c r="K38" s="31"/>
      <c r="L38" s="15"/>
      <c r="M38" s="27"/>
      <c r="N38" s="25"/>
    </row>
    <row r="39" spans="2:14" s="28" customFormat="1" ht="17.25" customHeight="1" x14ac:dyDescent="0.25">
      <c r="B39" s="24"/>
      <c r="C39" s="24"/>
      <c r="D39" s="32" t="s">
        <v>62</v>
      </c>
      <c r="E39" s="30"/>
      <c r="F39" s="30"/>
      <c r="G39" s="30"/>
      <c r="H39" s="167"/>
      <c r="I39" s="167"/>
      <c r="J39" s="30"/>
      <c r="K39" s="30"/>
      <c r="L39" s="15"/>
      <c r="M39" s="27"/>
      <c r="N39" s="25"/>
    </row>
    <row r="40" spans="2:14" s="28" customFormat="1" ht="14.25" customHeight="1" x14ac:dyDescent="0.25">
      <c r="B40" s="24"/>
      <c r="C40" s="24"/>
      <c r="D40" s="33" t="s">
        <v>2</v>
      </c>
      <c r="E40" s="30"/>
      <c r="F40" s="30"/>
      <c r="G40" s="30"/>
      <c r="H40" s="167"/>
      <c r="I40" s="167"/>
      <c r="J40" s="30"/>
      <c r="K40" s="30"/>
      <c r="L40" s="57">
        <f>L38+L39</f>
        <v>0</v>
      </c>
      <c r="M40" s="27"/>
      <c r="N40" s="25"/>
    </row>
    <row r="41" spans="2:14" s="28" customFormat="1" ht="14.25" customHeight="1" thickBot="1" x14ac:dyDescent="0.3">
      <c r="B41" s="24"/>
      <c r="C41" s="34"/>
      <c r="D41" s="20"/>
      <c r="E41" s="20"/>
      <c r="F41" s="22"/>
      <c r="G41" s="22"/>
      <c r="H41" s="22"/>
      <c r="I41" s="22"/>
      <c r="J41" s="22"/>
      <c r="K41" s="22"/>
      <c r="L41" s="35"/>
      <c r="M41" s="27"/>
    </row>
    <row r="42" spans="2:14" s="28" customFormat="1" ht="15" customHeight="1" thickBot="1" x14ac:dyDescent="0.3">
      <c r="B42" s="24"/>
      <c r="C42" s="25"/>
      <c r="D42" s="25"/>
      <c r="E42" s="25"/>
      <c r="F42" s="25"/>
      <c r="G42" s="25"/>
      <c r="H42" s="25"/>
      <c r="I42" s="25"/>
      <c r="J42" s="25"/>
      <c r="K42" s="25"/>
      <c r="L42" s="25"/>
      <c r="M42" s="27"/>
      <c r="N42" s="25"/>
    </row>
    <row r="43" spans="2:14" s="28" customFormat="1" ht="15" customHeight="1" x14ac:dyDescent="0.25">
      <c r="B43" s="24"/>
      <c r="C43" s="140"/>
      <c r="D43" s="65" t="s">
        <v>63</v>
      </c>
      <c r="E43" s="8"/>
      <c r="F43" s="8"/>
      <c r="G43" s="8"/>
      <c r="H43" s="8"/>
      <c r="I43" s="8"/>
      <c r="J43" s="323" t="s">
        <v>38</v>
      </c>
      <c r="K43" s="324"/>
      <c r="L43" s="325"/>
      <c r="M43" s="27"/>
      <c r="N43" s="25"/>
    </row>
    <row r="44" spans="2:14" s="28" customFormat="1" ht="17.25" customHeight="1" x14ac:dyDescent="0.25">
      <c r="B44" s="24"/>
      <c r="C44" s="24"/>
      <c r="D44" s="305" t="s">
        <v>64</v>
      </c>
      <c r="E44" s="306"/>
      <c r="F44" s="307"/>
      <c r="G44" s="305" t="s">
        <v>75</v>
      </c>
      <c r="H44" s="306"/>
      <c r="I44" s="307"/>
      <c r="J44" s="3" t="s">
        <v>43</v>
      </c>
      <c r="K44" s="3" t="s">
        <v>44</v>
      </c>
      <c r="L44" s="4" t="s">
        <v>45</v>
      </c>
      <c r="M44" s="27"/>
      <c r="N44" s="25"/>
    </row>
    <row r="45" spans="2:14" s="40" customFormat="1" ht="17.25" customHeight="1" x14ac:dyDescent="0.25">
      <c r="B45" s="36"/>
      <c r="C45" s="36"/>
      <c r="D45" s="308" t="s">
        <v>1200</v>
      </c>
      <c r="E45" s="309"/>
      <c r="F45" s="310"/>
      <c r="G45" s="379">
        <v>2</v>
      </c>
      <c r="H45" s="344"/>
      <c r="I45" s="380"/>
      <c r="J45" s="56">
        <f>SUM(L17:L18)</f>
        <v>1262903.1000000001</v>
      </c>
      <c r="K45" s="37"/>
      <c r="L45" s="38"/>
      <c r="M45" s="39"/>
      <c r="N45" s="1"/>
    </row>
    <row r="46" spans="2:14" s="28" customFormat="1" ht="17.25" customHeight="1" x14ac:dyDescent="0.25">
      <c r="B46" s="24"/>
      <c r="C46" s="24"/>
      <c r="D46" s="308" t="s">
        <v>69</v>
      </c>
      <c r="E46" s="309"/>
      <c r="F46" s="310"/>
      <c r="G46" s="384"/>
      <c r="H46" s="385"/>
      <c r="I46" s="386"/>
      <c r="J46" s="56">
        <f>L40</f>
        <v>0</v>
      </c>
      <c r="K46" s="42"/>
      <c r="L46" s="43"/>
      <c r="M46" s="27"/>
      <c r="N46" s="25"/>
    </row>
    <row r="47" spans="2:14" s="28" customFormat="1" ht="17.25" customHeight="1" x14ac:dyDescent="0.25">
      <c r="B47" s="24"/>
      <c r="C47" s="24"/>
      <c r="D47" s="308" t="s">
        <v>70</v>
      </c>
      <c r="E47" s="309"/>
      <c r="F47" s="310"/>
      <c r="G47" s="384"/>
      <c r="H47" s="385"/>
      <c r="I47" s="386"/>
      <c r="J47" s="42"/>
      <c r="K47" s="41"/>
      <c r="L47" s="15">
        <f>K33</f>
        <v>258666.9</v>
      </c>
      <c r="M47" s="27"/>
      <c r="N47" s="25"/>
    </row>
    <row r="48" spans="2:14" s="28" customFormat="1" ht="17.25" customHeight="1" x14ac:dyDescent="0.25">
      <c r="B48" s="24"/>
      <c r="C48" s="24"/>
      <c r="D48" s="308" t="s">
        <v>71</v>
      </c>
      <c r="E48" s="309"/>
      <c r="F48" s="310"/>
      <c r="G48" s="379"/>
      <c r="H48" s="344"/>
      <c r="I48" s="380"/>
      <c r="J48" s="42"/>
      <c r="K48" s="42"/>
      <c r="L48" s="15"/>
      <c r="M48" s="27"/>
      <c r="N48" s="25"/>
    </row>
    <row r="49" spans="2:14" s="28" customFormat="1" ht="17.25" customHeight="1" x14ac:dyDescent="0.25">
      <c r="B49" s="24"/>
      <c r="C49" s="24"/>
      <c r="D49" s="305" t="s">
        <v>72</v>
      </c>
      <c r="E49" s="306"/>
      <c r="F49" s="307"/>
      <c r="G49" s="387">
        <f>G48+G45</f>
        <v>2</v>
      </c>
      <c r="H49" s="388"/>
      <c r="I49" s="389"/>
      <c r="J49" s="14">
        <f>J46+J45</f>
        <v>1262903.1000000001</v>
      </c>
      <c r="K49" s="14">
        <f>K47</f>
        <v>0</v>
      </c>
      <c r="L49" s="15">
        <f>L48+L47</f>
        <v>258666.9</v>
      </c>
      <c r="M49" s="27"/>
      <c r="N49" s="25"/>
    </row>
    <row r="50" spans="2:14" s="28" customFormat="1" ht="17.25" customHeight="1" thickBot="1" x14ac:dyDescent="0.3">
      <c r="B50" s="24"/>
      <c r="C50" s="34"/>
      <c r="D50" s="311" t="s">
        <v>73</v>
      </c>
      <c r="E50" s="312"/>
      <c r="F50" s="313"/>
      <c r="G50" s="381">
        <f>G49</f>
        <v>2</v>
      </c>
      <c r="H50" s="382"/>
      <c r="I50" s="383"/>
      <c r="J50" s="345">
        <f>J49+K49+L49</f>
        <v>1521570</v>
      </c>
      <c r="K50" s="346"/>
      <c r="L50" s="347"/>
      <c r="M50" s="27"/>
      <c r="N50" s="25"/>
    </row>
    <row r="51" spans="2:14" ht="13.5" thickBot="1" x14ac:dyDescent="0.3">
      <c r="B51" s="19"/>
      <c r="C51" s="52"/>
      <c r="D51" s="52"/>
      <c r="E51" s="52"/>
      <c r="F51" s="52"/>
      <c r="G51" s="52"/>
      <c r="H51" s="52"/>
      <c r="I51" s="52"/>
      <c r="J51" s="52"/>
      <c r="K51" s="52"/>
      <c r="L51" s="52"/>
      <c r="M51" s="53"/>
      <c r="N51" s="46"/>
    </row>
  </sheetData>
  <mergeCells count="30">
    <mergeCell ref="G48:I48"/>
    <mergeCell ref="G49:I49"/>
    <mergeCell ref="G50:I50"/>
    <mergeCell ref="H15:I16"/>
    <mergeCell ref="G44:I44"/>
    <mergeCell ref="G45:I45"/>
    <mergeCell ref="G46:I46"/>
    <mergeCell ref="G47:I47"/>
    <mergeCell ref="J43:L43"/>
    <mergeCell ref="J50:L50"/>
    <mergeCell ref="C3:L5"/>
    <mergeCell ref="C9:D10"/>
    <mergeCell ref="E9:E10"/>
    <mergeCell ref="D15:E15"/>
    <mergeCell ref="F15:F16"/>
    <mergeCell ref="G15:G16"/>
    <mergeCell ref="J15:J16"/>
    <mergeCell ref="K15:K16"/>
    <mergeCell ref="L15:L16"/>
    <mergeCell ref="J8:K8"/>
    <mergeCell ref="J9:K9"/>
    <mergeCell ref="J10:K10"/>
    <mergeCell ref="J11:K11"/>
    <mergeCell ref="D44:F44"/>
    <mergeCell ref="D50:F50"/>
    <mergeCell ref="D45:F45"/>
    <mergeCell ref="D46:F46"/>
    <mergeCell ref="D47:F47"/>
    <mergeCell ref="D48:F48"/>
    <mergeCell ref="D49:F49"/>
  </mergeCells>
  <printOptions horizontalCentered="1"/>
  <pageMargins left="0.39370078740157483" right="0.39370078740157483" top="0.39370078740157483" bottom="0.59055118110236227" header="0" footer="0"/>
  <pageSetup paperSize="9" scale="4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pageSetUpPr fitToPage="1"/>
  </sheetPr>
  <dimension ref="B1:N103"/>
  <sheetViews>
    <sheetView showGridLines="0" zoomScaleNormal="100" workbookViewId="0"/>
  </sheetViews>
  <sheetFormatPr defaultColWidth="9.140625" defaultRowHeight="12.75" x14ac:dyDescent="0.25"/>
  <cols>
    <col min="1" max="3" width="3.7109375" style="11" customWidth="1"/>
    <col min="4" max="4" width="45.7109375" style="11" customWidth="1"/>
    <col min="5" max="5" width="35.7109375" style="11" customWidth="1"/>
    <col min="6" max="6" width="11.7109375" style="11" customWidth="1"/>
    <col min="7" max="7" width="25.7109375" style="11" customWidth="1"/>
    <col min="8" max="9" width="5.7109375" style="11" customWidth="1"/>
    <col min="10" max="10" width="20.7109375" style="11" customWidth="1"/>
    <col min="11" max="11" width="30.7109375" style="11" customWidth="1"/>
    <col min="12" max="12" width="17.7109375" style="11" customWidth="1"/>
    <col min="13" max="13" width="3.7109375" style="11" customWidth="1"/>
    <col min="14" max="14" width="5.42578125" style="11" customWidth="1"/>
    <col min="15" max="16384" width="9.140625" style="11"/>
  </cols>
  <sheetData>
    <row r="1" spans="2:13" ht="13.5" thickBot="1" x14ac:dyDescent="0.3"/>
    <row r="2" spans="2:13" s="28" customFormat="1" ht="24" customHeight="1" x14ac:dyDescent="0.25">
      <c r="B2" s="140"/>
      <c r="C2" s="141" t="s">
        <v>30</v>
      </c>
      <c r="D2" s="8"/>
      <c r="E2" s="8"/>
      <c r="F2" s="8"/>
      <c r="G2" s="8"/>
      <c r="H2" s="8"/>
      <c r="I2" s="8"/>
      <c r="J2" s="8"/>
      <c r="K2" s="8"/>
      <c r="L2" s="8"/>
      <c r="M2" s="142"/>
    </row>
    <row r="3" spans="2:13" ht="9.75" customHeight="1" x14ac:dyDescent="0.25">
      <c r="B3" s="5"/>
      <c r="C3" s="341" t="s">
        <v>1168</v>
      </c>
      <c r="D3" s="341"/>
      <c r="E3" s="341"/>
      <c r="F3" s="341"/>
      <c r="G3" s="341"/>
      <c r="H3" s="341"/>
      <c r="I3" s="341"/>
      <c r="J3" s="341"/>
      <c r="K3" s="341"/>
      <c r="L3" s="341"/>
      <c r="M3" s="10"/>
    </row>
    <row r="4" spans="2:13" x14ac:dyDescent="0.25">
      <c r="B4" s="5"/>
      <c r="C4" s="341"/>
      <c r="D4" s="341"/>
      <c r="E4" s="341"/>
      <c r="F4" s="341"/>
      <c r="G4" s="341"/>
      <c r="H4" s="341"/>
      <c r="I4" s="341"/>
      <c r="J4" s="341"/>
      <c r="K4" s="341"/>
      <c r="L4" s="341"/>
      <c r="M4" s="10"/>
    </row>
    <row r="5" spans="2:13" ht="18" customHeight="1" x14ac:dyDescent="0.25">
      <c r="B5" s="5"/>
      <c r="C5" s="341"/>
      <c r="D5" s="341"/>
      <c r="E5" s="341"/>
      <c r="F5" s="341"/>
      <c r="G5" s="341"/>
      <c r="H5" s="341"/>
      <c r="I5" s="341"/>
      <c r="J5" s="341"/>
      <c r="K5" s="341"/>
      <c r="L5" s="341"/>
      <c r="M5" s="10"/>
    </row>
    <row r="6" spans="2:13" ht="17.25" customHeight="1" x14ac:dyDescent="0.25">
      <c r="B6" s="5"/>
      <c r="C6" s="96"/>
      <c r="D6" s="96"/>
      <c r="E6" s="96"/>
      <c r="F6" s="96"/>
      <c r="G6" s="96"/>
      <c r="H6" s="173"/>
      <c r="I6" s="173"/>
      <c r="J6" s="96"/>
      <c r="K6" s="96"/>
      <c r="L6" s="96"/>
      <c r="M6" s="10"/>
    </row>
    <row r="7" spans="2:13" s="50" customFormat="1" x14ac:dyDescent="0.25">
      <c r="B7" s="47"/>
      <c r="C7" s="48" t="s">
        <v>0</v>
      </c>
      <c r="E7" s="143" t="s">
        <v>7</v>
      </c>
      <c r="F7" s="48"/>
      <c r="G7" s="1" t="s">
        <v>31</v>
      </c>
      <c r="H7" s="1"/>
      <c r="I7" s="1"/>
      <c r="J7" s="48"/>
      <c r="K7" s="48"/>
      <c r="L7" s="1"/>
      <c r="M7" s="49"/>
    </row>
    <row r="8" spans="2:13" s="50" customFormat="1" x14ac:dyDescent="0.25">
      <c r="B8" s="47"/>
      <c r="C8" s="48" t="s">
        <v>1</v>
      </c>
      <c r="E8" s="144" t="s">
        <v>11</v>
      </c>
      <c r="F8" s="48"/>
      <c r="G8" s="1" t="s">
        <v>32</v>
      </c>
      <c r="H8" s="1"/>
      <c r="I8" s="1"/>
      <c r="J8" s="343" t="s">
        <v>348</v>
      </c>
      <c r="K8" s="343"/>
      <c r="L8" s="48"/>
      <c r="M8" s="49"/>
    </row>
    <row r="9" spans="2:13" s="50" customFormat="1" x14ac:dyDescent="0.25">
      <c r="B9" s="47"/>
      <c r="C9" s="48" t="s">
        <v>76</v>
      </c>
      <c r="D9" s="48"/>
      <c r="E9" s="150">
        <v>1751806</v>
      </c>
      <c r="F9" s="48" t="s">
        <v>33</v>
      </c>
      <c r="G9" s="1" t="s">
        <v>34</v>
      </c>
      <c r="H9" s="1"/>
      <c r="I9" s="1"/>
      <c r="J9" s="344" t="s">
        <v>349</v>
      </c>
      <c r="K9" s="344"/>
      <c r="L9" s="48"/>
      <c r="M9" s="49"/>
    </row>
    <row r="10" spans="2:13" s="50" customFormat="1" x14ac:dyDescent="0.25">
      <c r="B10" s="47"/>
      <c r="C10" s="48"/>
      <c r="D10" s="48"/>
      <c r="E10" s="48"/>
      <c r="F10" s="48"/>
      <c r="G10" s="1" t="s">
        <v>35</v>
      </c>
      <c r="H10" s="1"/>
      <c r="I10" s="1"/>
      <c r="J10" s="344">
        <v>438</v>
      </c>
      <c r="K10" s="344"/>
      <c r="L10" s="48"/>
      <c r="M10" s="49"/>
    </row>
    <row r="11" spans="2:13" s="50" customFormat="1" x14ac:dyDescent="0.25">
      <c r="B11" s="47"/>
      <c r="C11" s="48"/>
      <c r="D11" s="48"/>
      <c r="E11" s="48"/>
      <c r="F11" s="48"/>
      <c r="G11" s="1" t="s">
        <v>36</v>
      </c>
      <c r="H11" s="1"/>
      <c r="I11" s="1"/>
      <c r="J11" s="344">
        <v>1270075833</v>
      </c>
      <c r="K11" s="344"/>
      <c r="L11" s="48"/>
      <c r="M11" s="49"/>
    </row>
    <row r="12" spans="2:13" ht="7.5" customHeight="1" thickBot="1" x14ac:dyDescent="0.3">
      <c r="B12" s="5"/>
      <c r="C12" s="46"/>
      <c r="D12" s="46"/>
      <c r="E12" s="46"/>
      <c r="F12" s="46"/>
      <c r="G12" s="46"/>
      <c r="H12" s="46"/>
      <c r="I12" s="46"/>
      <c r="J12" s="46"/>
      <c r="K12" s="46"/>
      <c r="L12" s="46"/>
      <c r="M12" s="10"/>
    </row>
    <row r="13" spans="2:13" s="46" customFormat="1" x14ac:dyDescent="0.25">
      <c r="B13" s="5"/>
      <c r="C13" s="6"/>
      <c r="D13" s="65" t="s">
        <v>37</v>
      </c>
      <c r="E13" s="44"/>
      <c r="F13" s="44"/>
      <c r="G13" s="44"/>
      <c r="H13" s="44"/>
      <c r="I13" s="44"/>
      <c r="J13" s="44"/>
      <c r="K13" s="44"/>
      <c r="L13" s="45"/>
      <c r="M13" s="10"/>
    </row>
    <row r="14" spans="2:13" ht="4.1500000000000004" customHeight="1" thickBot="1" x14ac:dyDescent="0.3">
      <c r="B14" s="5"/>
      <c r="C14" s="5"/>
      <c r="D14" s="48"/>
      <c r="E14" s="46"/>
      <c r="F14" s="46"/>
      <c r="G14" s="46"/>
      <c r="H14" s="46"/>
      <c r="I14" s="46"/>
      <c r="J14" s="46"/>
      <c r="K14" s="46"/>
      <c r="L14" s="10"/>
      <c r="M14" s="10"/>
    </row>
    <row r="15" spans="2:13" ht="14.25" customHeight="1" x14ac:dyDescent="0.25">
      <c r="B15" s="5"/>
      <c r="C15" s="5"/>
      <c r="D15" s="342" t="s">
        <v>74</v>
      </c>
      <c r="E15" s="317"/>
      <c r="F15" s="317" t="s">
        <v>81</v>
      </c>
      <c r="G15" s="317" t="s">
        <v>82</v>
      </c>
      <c r="H15" s="317" t="s">
        <v>1266</v>
      </c>
      <c r="I15" s="317"/>
      <c r="J15" s="317" t="s">
        <v>83</v>
      </c>
      <c r="K15" s="317" t="s">
        <v>84</v>
      </c>
      <c r="L15" s="348" t="s">
        <v>38</v>
      </c>
      <c r="M15" s="10"/>
    </row>
    <row r="16" spans="2:13" ht="27" customHeight="1" x14ac:dyDescent="0.25">
      <c r="B16" s="5"/>
      <c r="C16" s="5"/>
      <c r="D16" s="201" t="s">
        <v>79</v>
      </c>
      <c r="E16" s="198" t="s">
        <v>80</v>
      </c>
      <c r="F16" s="318"/>
      <c r="G16" s="318"/>
      <c r="H16" s="318"/>
      <c r="I16" s="318"/>
      <c r="J16" s="318"/>
      <c r="K16" s="318"/>
      <c r="L16" s="349"/>
      <c r="M16" s="10"/>
    </row>
    <row r="17" spans="2:13" ht="20.100000000000001" customHeight="1" x14ac:dyDescent="0.25">
      <c r="B17" s="5"/>
      <c r="C17" s="5"/>
      <c r="D17" s="199" t="s">
        <v>352</v>
      </c>
      <c r="E17" s="200" t="s">
        <v>353</v>
      </c>
      <c r="F17" s="66">
        <v>80</v>
      </c>
      <c r="G17" s="67" t="s">
        <v>1269</v>
      </c>
      <c r="H17" s="218">
        <v>6</v>
      </c>
      <c r="I17" s="67" t="s">
        <v>1267</v>
      </c>
      <c r="J17" s="67" t="s">
        <v>354</v>
      </c>
      <c r="K17" s="67" t="s">
        <v>355</v>
      </c>
      <c r="L17" s="88">
        <v>78600</v>
      </c>
      <c r="M17" s="10"/>
    </row>
    <row r="18" spans="2:13" ht="20.100000000000001" customHeight="1" x14ac:dyDescent="0.25">
      <c r="B18" s="5"/>
      <c r="C18" s="5"/>
      <c r="D18" s="199" t="s">
        <v>356</v>
      </c>
      <c r="E18" s="200" t="s">
        <v>357</v>
      </c>
      <c r="F18" s="66">
        <v>18</v>
      </c>
      <c r="G18" s="67" t="s">
        <v>1269</v>
      </c>
      <c r="H18" s="218">
        <v>3</v>
      </c>
      <c r="I18" s="67" t="s">
        <v>1267</v>
      </c>
      <c r="J18" s="67" t="s">
        <v>187</v>
      </c>
      <c r="K18" s="67" t="s">
        <v>253</v>
      </c>
      <c r="L18" s="88">
        <v>39300</v>
      </c>
      <c r="M18" s="10"/>
    </row>
    <row r="19" spans="2:13" ht="20.100000000000001" customHeight="1" x14ac:dyDescent="0.25">
      <c r="B19" s="5"/>
      <c r="C19" s="5"/>
      <c r="D19" s="199" t="s">
        <v>358</v>
      </c>
      <c r="E19" s="200" t="s">
        <v>359</v>
      </c>
      <c r="F19" s="66">
        <v>18</v>
      </c>
      <c r="G19" s="67" t="s">
        <v>1269</v>
      </c>
      <c r="H19" s="218">
        <v>3</v>
      </c>
      <c r="I19" s="67" t="s">
        <v>1267</v>
      </c>
      <c r="J19" s="67" t="s">
        <v>187</v>
      </c>
      <c r="K19" s="67" t="s">
        <v>253</v>
      </c>
      <c r="L19" s="88">
        <v>39300</v>
      </c>
      <c r="M19" s="10"/>
    </row>
    <row r="20" spans="2:13" ht="408.95" customHeight="1" x14ac:dyDescent="0.25">
      <c r="B20" s="5"/>
      <c r="C20" s="5"/>
      <c r="D20" s="199" t="s">
        <v>1245</v>
      </c>
      <c r="E20" s="200" t="s">
        <v>1246</v>
      </c>
      <c r="F20" s="66">
        <v>1494</v>
      </c>
      <c r="G20" s="67" t="s">
        <v>1270</v>
      </c>
      <c r="H20" s="218">
        <v>300</v>
      </c>
      <c r="I20" s="67" t="s">
        <v>1267</v>
      </c>
      <c r="J20" s="67" t="s">
        <v>360</v>
      </c>
      <c r="K20" s="67" t="s">
        <v>361</v>
      </c>
      <c r="L20" s="205">
        <v>136900</v>
      </c>
      <c r="M20" s="10"/>
    </row>
    <row r="21" spans="2:13" ht="80.099999999999994" customHeight="1" x14ac:dyDescent="0.25">
      <c r="B21" s="5"/>
      <c r="C21" s="5"/>
      <c r="D21" s="199" t="s">
        <v>1243</v>
      </c>
      <c r="E21" s="200" t="s">
        <v>1244</v>
      </c>
      <c r="F21" s="66">
        <v>334</v>
      </c>
      <c r="G21" s="67" t="s">
        <v>1278</v>
      </c>
      <c r="H21" s="67">
        <v>300</v>
      </c>
      <c r="I21" s="67" t="s">
        <v>1273</v>
      </c>
      <c r="J21" s="67" t="s">
        <v>148</v>
      </c>
      <c r="K21" s="67" t="s">
        <v>300</v>
      </c>
      <c r="L21" s="88">
        <v>50000</v>
      </c>
      <c r="M21" s="10"/>
    </row>
    <row r="22" spans="2:13" ht="20.100000000000001" customHeight="1" x14ac:dyDescent="0.25">
      <c r="B22" s="5"/>
      <c r="C22" s="5"/>
      <c r="D22" s="206" t="s">
        <v>1291</v>
      </c>
      <c r="E22" s="207" t="s">
        <v>1292</v>
      </c>
      <c r="F22" s="208">
        <v>48</v>
      </c>
      <c r="G22" s="67" t="s">
        <v>1281</v>
      </c>
      <c r="H22" s="209">
        <v>850</v>
      </c>
      <c r="I22" s="67" t="s">
        <v>1280</v>
      </c>
      <c r="J22" s="67" t="s">
        <v>148</v>
      </c>
      <c r="K22" s="67" t="s">
        <v>362</v>
      </c>
      <c r="L22" s="286">
        <v>74792.97</v>
      </c>
      <c r="M22" s="10"/>
    </row>
    <row r="23" spans="2:13" ht="20.100000000000001" customHeight="1" x14ac:dyDescent="0.25">
      <c r="B23" s="5"/>
      <c r="C23" s="5"/>
      <c r="D23" s="199" t="s">
        <v>363</v>
      </c>
      <c r="E23" s="200" t="s">
        <v>364</v>
      </c>
      <c r="F23" s="66">
        <v>35</v>
      </c>
      <c r="G23" s="67" t="s">
        <v>1282</v>
      </c>
      <c r="H23" s="67">
        <v>1</v>
      </c>
      <c r="I23" s="67" t="s">
        <v>1272</v>
      </c>
      <c r="J23" s="67" t="s">
        <v>148</v>
      </c>
      <c r="K23" s="67" t="s">
        <v>300</v>
      </c>
      <c r="L23" s="88">
        <v>17923</v>
      </c>
      <c r="M23" s="10"/>
    </row>
    <row r="24" spans="2:13" ht="20.100000000000001" customHeight="1" x14ac:dyDescent="0.25">
      <c r="B24" s="5"/>
      <c r="C24" s="5"/>
      <c r="D24" s="199" t="s">
        <v>365</v>
      </c>
      <c r="E24" s="200" t="s">
        <v>366</v>
      </c>
      <c r="F24" s="66">
        <v>18</v>
      </c>
      <c r="G24" s="67" t="s">
        <v>1282</v>
      </c>
      <c r="H24" s="67">
        <v>1</v>
      </c>
      <c r="I24" s="67" t="s">
        <v>1272</v>
      </c>
      <c r="J24" s="67" t="s">
        <v>148</v>
      </c>
      <c r="K24" s="67" t="s">
        <v>300</v>
      </c>
      <c r="L24" s="88">
        <v>17923</v>
      </c>
      <c r="M24" s="10"/>
    </row>
    <row r="25" spans="2:13" ht="20.100000000000001" customHeight="1" x14ac:dyDescent="0.25">
      <c r="B25" s="5"/>
      <c r="C25" s="5"/>
      <c r="D25" s="199" t="s">
        <v>367</v>
      </c>
      <c r="E25" s="200" t="s">
        <v>368</v>
      </c>
      <c r="F25" s="66">
        <v>43</v>
      </c>
      <c r="G25" s="67" t="s">
        <v>1282</v>
      </c>
      <c r="H25" s="67">
        <v>1</v>
      </c>
      <c r="I25" s="67" t="s">
        <v>1272</v>
      </c>
      <c r="J25" s="67" t="s">
        <v>148</v>
      </c>
      <c r="K25" s="67" t="s">
        <v>300</v>
      </c>
      <c r="L25" s="88">
        <v>18524</v>
      </c>
      <c r="M25" s="10"/>
    </row>
    <row r="26" spans="2:13" ht="20.100000000000001" customHeight="1" x14ac:dyDescent="0.25">
      <c r="B26" s="5"/>
      <c r="C26" s="5"/>
      <c r="D26" s="199" t="s">
        <v>367</v>
      </c>
      <c r="E26" s="200" t="s">
        <v>369</v>
      </c>
      <c r="F26" s="66">
        <v>25</v>
      </c>
      <c r="G26" s="67" t="s">
        <v>1282</v>
      </c>
      <c r="H26" s="67">
        <v>1</v>
      </c>
      <c r="I26" s="67" t="s">
        <v>1272</v>
      </c>
      <c r="J26" s="67" t="s">
        <v>148</v>
      </c>
      <c r="K26" s="67" t="s">
        <v>300</v>
      </c>
      <c r="L26" s="88">
        <v>16841</v>
      </c>
      <c r="M26" s="10"/>
    </row>
    <row r="27" spans="2:13" ht="20.100000000000001" customHeight="1" thickBot="1" x14ac:dyDescent="0.3">
      <c r="B27" s="5"/>
      <c r="C27" s="210" t="s">
        <v>1288</v>
      </c>
      <c r="D27" s="70" t="s">
        <v>350</v>
      </c>
      <c r="E27" s="71" t="s">
        <v>351</v>
      </c>
      <c r="F27" s="76">
        <v>117</v>
      </c>
      <c r="G27" s="73" t="s">
        <v>1281</v>
      </c>
      <c r="H27" s="90">
        <v>1050</v>
      </c>
      <c r="I27" s="73" t="s">
        <v>1280</v>
      </c>
      <c r="J27" s="73" t="s">
        <v>148</v>
      </c>
      <c r="K27" s="73" t="s">
        <v>362</v>
      </c>
      <c r="L27" s="87">
        <v>100000</v>
      </c>
      <c r="M27" s="10"/>
    </row>
    <row r="28" spans="2:13" ht="6" customHeight="1" thickBot="1" x14ac:dyDescent="0.3">
      <c r="B28" s="5"/>
      <c r="C28" s="19"/>
      <c r="D28" s="52"/>
      <c r="E28" s="52"/>
      <c r="F28" s="52"/>
      <c r="G28" s="52"/>
      <c r="H28" s="52"/>
      <c r="I28" s="52"/>
      <c r="J28" s="52"/>
      <c r="K28" s="52"/>
      <c r="L28" s="53"/>
      <c r="M28" s="10"/>
    </row>
    <row r="29" spans="2:13" ht="9" customHeight="1" x14ac:dyDescent="0.25">
      <c r="B29" s="5"/>
      <c r="C29" s="46"/>
      <c r="D29" s="46"/>
      <c r="E29" s="46"/>
      <c r="F29" s="46"/>
      <c r="G29" s="46"/>
      <c r="H29" s="46"/>
      <c r="I29" s="46"/>
      <c r="J29" s="46"/>
      <c r="K29" s="46"/>
      <c r="L29" s="46"/>
      <c r="M29" s="10"/>
    </row>
    <row r="30" spans="2:13" ht="3.75" customHeight="1" thickBot="1" x14ac:dyDescent="0.3">
      <c r="B30" s="5"/>
      <c r="C30" s="46"/>
      <c r="D30" s="46"/>
      <c r="E30" s="46"/>
      <c r="F30" s="46"/>
      <c r="G30" s="46"/>
      <c r="H30" s="46"/>
      <c r="I30" s="46"/>
      <c r="J30" s="46"/>
      <c r="K30" s="46"/>
      <c r="L30" s="46"/>
      <c r="M30" s="10"/>
    </row>
    <row r="31" spans="2:13" ht="15" customHeight="1" x14ac:dyDescent="0.25">
      <c r="B31" s="5"/>
      <c r="C31" s="6"/>
      <c r="D31" s="65" t="s">
        <v>41</v>
      </c>
      <c r="E31" s="44"/>
      <c r="F31" s="44"/>
      <c r="G31" s="44"/>
      <c r="H31" s="44"/>
      <c r="I31" s="44"/>
      <c r="J31" s="44"/>
      <c r="K31" s="44"/>
      <c r="L31" s="45"/>
      <c r="M31" s="10"/>
    </row>
    <row r="32" spans="2:13" ht="8.25" customHeight="1" thickBot="1" x14ac:dyDescent="0.3">
      <c r="B32" s="5"/>
      <c r="C32" s="5"/>
      <c r="D32" s="48"/>
      <c r="E32" s="46"/>
      <c r="F32" s="46"/>
      <c r="G32" s="46"/>
      <c r="H32" s="46"/>
      <c r="I32" s="46"/>
      <c r="J32" s="46"/>
      <c r="K32" s="46"/>
      <c r="L32" s="10"/>
      <c r="M32" s="10"/>
    </row>
    <row r="33" spans="2:13" ht="13.5" customHeight="1" x14ac:dyDescent="0.25">
      <c r="B33" s="5"/>
      <c r="C33" s="5"/>
      <c r="D33" s="314" t="s">
        <v>74</v>
      </c>
      <c r="E33" s="315"/>
      <c r="F33" s="316"/>
      <c r="G33" s="319" t="s">
        <v>82</v>
      </c>
      <c r="H33" s="366"/>
      <c r="I33" s="367"/>
      <c r="J33" s="317" t="s">
        <v>83</v>
      </c>
      <c r="K33" s="319" t="s">
        <v>38</v>
      </c>
      <c r="L33" s="320"/>
      <c r="M33" s="10"/>
    </row>
    <row r="34" spans="2:13" ht="15" customHeight="1" x14ac:dyDescent="0.25">
      <c r="B34" s="5"/>
      <c r="C34" s="5"/>
      <c r="D34" s="100" t="s">
        <v>39</v>
      </c>
      <c r="E34" s="305" t="s">
        <v>40</v>
      </c>
      <c r="F34" s="307"/>
      <c r="G34" s="321"/>
      <c r="H34" s="368"/>
      <c r="I34" s="369"/>
      <c r="J34" s="318"/>
      <c r="K34" s="321"/>
      <c r="L34" s="322"/>
      <c r="M34" s="10"/>
    </row>
    <row r="35" spans="2:13" ht="30" customHeight="1" x14ac:dyDescent="0.25">
      <c r="B35" s="5"/>
      <c r="C35" s="5"/>
      <c r="D35" s="106" t="s">
        <v>370</v>
      </c>
      <c r="E35" s="402" t="s">
        <v>371</v>
      </c>
      <c r="F35" s="403"/>
      <c r="G35" s="450" t="s">
        <v>1210</v>
      </c>
      <c r="H35" s="451"/>
      <c r="I35" s="452"/>
      <c r="J35" s="89" t="s">
        <v>1204</v>
      </c>
      <c r="K35" s="328">
        <v>135700</v>
      </c>
      <c r="L35" s="329"/>
      <c r="M35" s="10"/>
    </row>
    <row r="36" spans="2:13" ht="30" customHeight="1" x14ac:dyDescent="0.25">
      <c r="B36" s="5"/>
      <c r="C36" s="5"/>
      <c r="D36" s="106" t="s">
        <v>372</v>
      </c>
      <c r="E36" s="402" t="s">
        <v>373</v>
      </c>
      <c r="F36" s="403"/>
      <c r="G36" s="450" t="s">
        <v>1203</v>
      </c>
      <c r="H36" s="451"/>
      <c r="I36" s="452"/>
      <c r="J36" s="89" t="s">
        <v>1204</v>
      </c>
      <c r="K36" s="328">
        <v>55640.83</v>
      </c>
      <c r="L36" s="329"/>
      <c r="M36" s="10"/>
    </row>
    <row r="37" spans="2:13" ht="20.100000000000001" customHeight="1" x14ac:dyDescent="0.25">
      <c r="B37" s="5"/>
      <c r="C37" s="5"/>
      <c r="D37" s="471" t="s">
        <v>374</v>
      </c>
      <c r="E37" s="402" t="s">
        <v>457</v>
      </c>
      <c r="F37" s="403"/>
      <c r="G37" s="444" t="s">
        <v>1203</v>
      </c>
      <c r="H37" s="445"/>
      <c r="I37" s="446"/>
      <c r="J37" s="425" t="s">
        <v>1204</v>
      </c>
      <c r="K37" s="459">
        <v>160000</v>
      </c>
      <c r="L37" s="460"/>
      <c r="M37" s="10"/>
    </row>
    <row r="38" spans="2:13" ht="20.100000000000001" customHeight="1" x14ac:dyDescent="0.25">
      <c r="B38" s="5"/>
      <c r="C38" s="5"/>
      <c r="D38" s="472"/>
      <c r="E38" s="402" t="s">
        <v>458</v>
      </c>
      <c r="F38" s="403"/>
      <c r="G38" s="447"/>
      <c r="H38" s="448"/>
      <c r="I38" s="449"/>
      <c r="J38" s="427"/>
      <c r="K38" s="461"/>
      <c r="L38" s="462"/>
      <c r="M38" s="10"/>
    </row>
    <row r="39" spans="2:13" ht="30" customHeight="1" x14ac:dyDescent="0.25">
      <c r="B39" s="5"/>
      <c r="C39" s="5"/>
      <c r="D39" s="106" t="s">
        <v>375</v>
      </c>
      <c r="E39" s="402" t="s">
        <v>376</v>
      </c>
      <c r="F39" s="403"/>
      <c r="G39" s="338" t="s">
        <v>377</v>
      </c>
      <c r="H39" s="339"/>
      <c r="I39" s="340"/>
      <c r="J39" s="78" t="s">
        <v>174</v>
      </c>
      <c r="K39" s="400">
        <v>120000</v>
      </c>
      <c r="L39" s="401"/>
      <c r="M39" s="10"/>
    </row>
    <row r="40" spans="2:13" ht="20.100000000000001" customHeight="1" x14ac:dyDescent="0.25">
      <c r="B40" s="5"/>
      <c r="C40" s="5"/>
      <c r="D40" s="471" t="s">
        <v>378</v>
      </c>
      <c r="E40" s="402" t="s">
        <v>455</v>
      </c>
      <c r="F40" s="403"/>
      <c r="G40" s="356" t="s">
        <v>377</v>
      </c>
      <c r="H40" s="357"/>
      <c r="I40" s="358"/>
      <c r="J40" s="332" t="s">
        <v>174</v>
      </c>
      <c r="K40" s="459">
        <v>20000</v>
      </c>
      <c r="L40" s="460"/>
      <c r="M40" s="10"/>
    </row>
    <row r="41" spans="2:13" ht="20.100000000000001" customHeight="1" x14ac:dyDescent="0.25">
      <c r="B41" s="5"/>
      <c r="C41" s="5"/>
      <c r="D41" s="472"/>
      <c r="E41" s="402" t="s">
        <v>456</v>
      </c>
      <c r="F41" s="403"/>
      <c r="G41" s="359"/>
      <c r="H41" s="360"/>
      <c r="I41" s="361"/>
      <c r="J41" s="333"/>
      <c r="K41" s="461"/>
      <c r="L41" s="462"/>
      <c r="M41" s="10"/>
    </row>
    <row r="42" spans="2:13" ht="30" customHeight="1" x14ac:dyDescent="0.25">
      <c r="B42" s="5"/>
      <c r="C42" s="5"/>
      <c r="D42" s="106" t="s">
        <v>379</v>
      </c>
      <c r="E42" s="402" t="s">
        <v>380</v>
      </c>
      <c r="F42" s="403"/>
      <c r="G42" s="450" t="s">
        <v>1203</v>
      </c>
      <c r="H42" s="451"/>
      <c r="I42" s="452"/>
      <c r="J42" s="89" t="s">
        <v>1204</v>
      </c>
      <c r="K42" s="400">
        <v>95000</v>
      </c>
      <c r="L42" s="401"/>
      <c r="M42" s="10"/>
    </row>
    <row r="43" spans="2:13" ht="30" customHeight="1" x14ac:dyDescent="0.25">
      <c r="B43" s="5"/>
      <c r="C43" s="5"/>
      <c r="D43" s="106" t="s">
        <v>381</v>
      </c>
      <c r="E43" s="402" t="s">
        <v>382</v>
      </c>
      <c r="F43" s="403"/>
      <c r="G43" s="338" t="s">
        <v>832</v>
      </c>
      <c r="H43" s="339"/>
      <c r="I43" s="340"/>
      <c r="J43" s="78" t="s">
        <v>174</v>
      </c>
      <c r="K43" s="400">
        <v>35000</v>
      </c>
      <c r="L43" s="401"/>
      <c r="M43" s="10"/>
    </row>
    <row r="44" spans="2:13" ht="20.100000000000001" customHeight="1" x14ac:dyDescent="0.25">
      <c r="B44" s="5"/>
      <c r="C44" s="5"/>
      <c r="D44" s="463" t="s">
        <v>1293</v>
      </c>
      <c r="E44" s="326" t="s">
        <v>446</v>
      </c>
      <c r="F44" s="327"/>
      <c r="G44" s="356" t="s">
        <v>377</v>
      </c>
      <c r="H44" s="357"/>
      <c r="I44" s="358"/>
      <c r="J44" s="425" t="s">
        <v>174</v>
      </c>
      <c r="K44" s="428">
        <v>160000</v>
      </c>
      <c r="L44" s="429"/>
      <c r="M44" s="10"/>
    </row>
    <row r="45" spans="2:13" ht="20.100000000000001" customHeight="1" x14ac:dyDescent="0.25">
      <c r="B45" s="5"/>
      <c r="C45" s="5"/>
      <c r="D45" s="464"/>
      <c r="E45" s="326" t="s">
        <v>447</v>
      </c>
      <c r="F45" s="327"/>
      <c r="G45" s="370"/>
      <c r="H45" s="371"/>
      <c r="I45" s="372"/>
      <c r="J45" s="426"/>
      <c r="K45" s="430"/>
      <c r="L45" s="431"/>
      <c r="M45" s="10"/>
    </row>
    <row r="46" spans="2:13" ht="20.100000000000001" customHeight="1" x14ac:dyDescent="0.25">
      <c r="B46" s="5"/>
      <c r="C46" s="5"/>
      <c r="D46" s="464"/>
      <c r="E46" s="326" t="s">
        <v>448</v>
      </c>
      <c r="F46" s="327"/>
      <c r="G46" s="370"/>
      <c r="H46" s="371"/>
      <c r="I46" s="372"/>
      <c r="J46" s="426"/>
      <c r="K46" s="430"/>
      <c r="L46" s="431"/>
      <c r="M46" s="10"/>
    </row>
    <row r="47" spans="2:13" ht="20.100000000000001" customHeight="1" x14ac:dyDescent="0.25">
      <c r="B47" s="5"/>
      <c r="C47" s="5"/>
      <c r="D47" s="464"/>
      <c r="E47" s="326" t="s">
        <v>449</v>
      </c>
      <c r="F47" s="327"/>
      <c r="G47" s="370"/>
      <c r="H47" s="371"/>
      <c r="I47" s="372"/>
      <c r="J47" s="426"/>
      <c r="K47" s="430"/>
      <c r="L47" s="431"/>
      <c r="M47" s="10"/>
    </row>
    <row r="48" spans="2:13" ht="20.100000000000001" customHeight="1" x14ac:dyDescent="0.25">
      <c r="B48" s="5"/>
      <c r="C48" s="5"/>
      <c r="D48" s="464"/>
      <c r="E48" s="326" t="s">
        <v>450</v>
      </c>
      <c r="F48" s="327"/>
      <c r="G48" s="370"/>
      <c r="H48" s="371"/>
      <c r="I48" s="372"/>
      <c r="J48" s="426"/>
      <c r="K48" s="430"/>
      <c r="L48" s="431"/>
      <c r="M48" s="10"/>
    </row>
    <row r="49" spans="2:14" ht="20.100000000000001" customHeight="1" x14ac:dyDescent="0.25">
      <c r="B49" s="5"/>
      <c r="C49" s="5"/>
      <c r="D49" s="464"/>
      <c r="E49" s="326" t="s">
        <v>451</v>
      </c>
      <c r="F49" s="327"/>
      <c r="G49" s="370"/>
      <c r="H49" s="371"/>
      <c r="I49" s="372"/>
      <c r="J49" s="426"/>
      <c r="K49" s="430"/>
      <c r="L49" s="431"/>
      <c r="M49" s="10"/>
    </row>
    <row r="50" spans="2:14" ht="20.100000000000001" customHeight="1" x14ac:dyDescent="0.25">
      <c r="B50" s="5"/>
      <c r="C50" s="5"/>
      <c r="D50" s="464"/>
      <c r="E50" s="92" t="s">
        <v>452</v>
      </c>
      <c r="F50" s="93"/>
      <c r="G50" s="370"/>
      <c r="H50" s="371"/>
      <c r="I50" s="372"/>
      <c r="J50" s="426"/>
      <c r="K50" s="430"/>
      <c r="L50" s="431"/>
      <c r="M50" s="10"/>
    </row>
    <row r="51" spans="2:14" ht="20.100000000000001" customHeight="1" x14ac:dyDescent="0.25">
      <c r="B51" s="5"/>
      <c r="C51" s="5"/>
      <c r="D51" s="464"/>
      <c r="E51" s="326" t="s">
        <v>1248</v>
      </c>
      <c r="F51" s="327"/>
      <c r="G51" s="370"/>
      <c r="H51" s="371"/>
      <c r="I51" s="372"/>
      <c r="J51" s="426"/>
      <c r="K51" s="430"/>
      <c r="L51" s="431"/>
      <c r="M51" s="10"/>
    </row>
    <row r="52" spans="2:14" ht="20.100000000000001" customHeight="1" x14ac:dyDescent="0.25">
      <c r="B52" s="5"/>
      <c r="C52" s="5"/>
      <c r="D52" s="464"/>
      <c r="E52" s="326" t="s">
        <v>453</v>
      </c>
      <c r="F52" s="327"/>
      <c r="G52" s="370"/>
      <c r="H52" s="371"/>
      <c r="I52" s="372"/>
      <c r="J52" s="426"/>
      <c r="K52" s="430"/>
      <c r="L52" s="431"/>
      <c r="M52" s="10"/>
    </row>
    <row r="53" spans="2:14" ht="20.100000000000001" customHeight="1" thickBot="1" x14ac:dyDescent="0.3">
      <c r="B53" s="5"/>
      <c r="C53" s="5"/>
      <c r="D53" s="465"/>
      <c r="E53" s="352" t="s">
        <v>454</v>
      </c>
      <c r="F53" s="353"/>
      <c r="G53" s="468"/>
      <c r="H53" s="469"/>
      <c r="I53" s="470"/>
      <c r="J53" s="473"/>
      <c r="K53" s="466"/>
      <c r="L53" s="467"/>
      <c r="M53" s="10"/>
    </row>
    <row r="54" spans="2:14" ht="6" customHeight="1" thickBot="1" x14ac:dyDescent="0.3">
      <c r="B54" s="5"/>
      <c r="C54" s="19"/>
      <c r="D54" s="52"/>
      <c r="E54" s="151"/>
      <c r="F54" s="151"/>
      <c r="G54" s="151"/>
      <c r="H54" s="151"/>
      <c r="I54" s="151"/>
      <c r="J54" s="151"/>
      <c r="K54" s="151"/>
      <c r="L54" s="152"/>
      <c r="M54" s="10"/>
    </row>
    <row r="55" spans="2:14" ht="15.75" customHeight="1" thickBot="1" x14ac:dyDescent="0.3">
      <c r="B55" s="5"/>
      <c r="C55" s="46"/>
      <c r="D55" s="46"/>
      <c r="E55" s="46"/>
      <c r="F55" s="46"/>
      <c r="G55" s="46"/>
      <c r="H55" s="46"/>
      <c r="I55" s="46"/>
      <c r="J55" s="46"/>
      <c r="K55" s="46"/>
      <c r="L55" s="46"/>
      <c r="M55" s="10"/>
      <c r="N55" s="46"/>
    </row>
    <row r="56" spans="2:14" ht="15" customHeight="1" x14ac:dyDescent="0.25">
      <c r="B56" s="5"/>
      <c r="C56" s="140"/>
      <c r="D56" s="7" t="s">
        <v>42</v>
      </c>
      <c r="E56" s="8"/>
      <c r="F56" s="8"/>
      <c r="G56" s="8"/>
      <c r="H56" s="8"/>
      <c r="I56" s="8"/>
      <c r="J56" s="8"/>
      <c r="K56" s="8"/>
      <c r="L56" s="142"/>
      <c r="M56" s="27"/>
      <c r="N56" s="46"/>
    </row>
    <row r="57" spans="2:14" ht="6.75" customHeight="1" thickBot="1" x14ac:dyDescent="0.3">
      <c r="B57" s="5"/>
      <c r="C57" s="24"/>
      <c r="D57" s="25"/>
      <c r="E57" s="25"/>
      <c r="F57" s="25"/>
      <c r="G57" s="25"/>
      <c r="H57" s="25"/>
      <c r="I57" s="25"/>
      <c r="J57" s="25"/>
      <c r="K57" s="25"/>
      <c r="L57" s="27"/>
      <c r="M57" s="27"/>
      <c r="N57" s="46"/>
    </row>
    <row r="58" spans="2:14" s="50" customFormat="1" ht="16.5" customHeight="1" x14ac:dyDescent="0.25">
      <c r="B58" s="47"/>
      <c r="C58" s="36"/>
      <c r="D58" s="350" t="s">
        <v>74</v>
      </c>
      <c r="E58" s="351"/>
      <c r="F58" s="317" t="s">
        <v>82</v>
      </c>
      <c r="G58" s="319" t="s">
        <v>83</v>
      </c>
      <c r="H58" s="366"/>
      <c r="I58" s="367"/>
      <c r="J58" s="317" t="s">
        <v>38</v>
      </c>
      <c r="K58" s="317"/>
      <c r="L58" s="348"/>
      <c r="M58" s="49"/>
    </row>
    <row r="59" spans="2:14" s="50" customFormat="1" ht="17.25" customHeight="1" x14ac:dyDescent="0.25">
      <c r="B59" s="47"/>
      <c r="C59" s="36"/>
      <c r="D59" s="100" t="s">
        <v>39</v>
      </c>
      <c r="E59" s="101" t="s">
        <v>40</v>
      </c>
      <c r="F59" s="318"/>
      <c r="G59" s="321"/>
      <c r="H59" s="368"/>
      <c r="I59" s="369"/>
      <c r="J59" s="3" t="s">
        <v>43</v>
      </c>
      <c r="K59" s="3" t="s">
        <v>44</v>
      </c>
      <c r="L59" s="4" t="s">
        <v>45</v>
      </c>
      <c r="M59" s="49"/>
    </row>
    <row r="60" spans="2:14" ht="18" customHeight="1" thickBot="1" x14ac:dyDescent="0.3">
      <c r="B60" s="5"/>
      <c r="C60" s="24"/>
      <c r="D60" s="59"/>
      <c r="E60" s="60"/>
      <c r="F60" s="61"/>
      <c r="G60" s="376"/>
      <c r="H60" s="377"/>
      <c r="I60" s="378"/>
      <c r="J60" s="62"/>
      <c r="K60" s="95"/>
      <c r="L60" s="63"/>
      <c r="M60" s="10"/>
    </row>
    <row r="61" spans="2:14" ht="6" customHeight="1" thickBot="1" x14ac:dyDescent="0.3">
      <c r="B61" s="5"/>
      <c r="C61" s="34"/>
      <c r="D61" s="153"/>
      <c r="E61" s="20"/>
      <c r="F61" s="154"/>
      <c r="G61" s="155"/>
      <c r="H61" s="155"/>
      <c r="I61" s="155"/>
      <c r="J61" s="155"/>
      <c r="K61" s="155"/>
      <c r="L61" s="156"/>
      <c r="M61" s="27"/>
      <c r="N61" s="46"/>
    </row>
    <row r="62" spans="2:14" ht="13.5" customHeight="1" thickBot="1" x14ac:dyDescent="0.3">
      <c r="B62" s="5"/>
      <c r="C62" s="25"/>
      <c r="D62" s="157"/>
      <c r="E62" s="26"/>
      <c r="F62" s="158"/>
      <c r="G62" s="159"/>
      <c r="H62" s="159"/>
      <c r="I62" s="159"/>
      <c r="J62" s="159"/>
      <c r="K62" s="159"/>
      <c r="L62" s="159"/>
      <c r="M62" s="27"/>
      <c r="N62" s="46"/>
    </row>
    <row r="63" spans="2:14" ht="15" customHeight="1" x14ac:dyDescent="0.25">
      <c r="B63" s="5"/>
      <c r="C63" s="140"/>
      <c r="D63" s="7" t="s">
        <v>46</v>
      </c>
      <c r="E63" s="8"/>
      <c r="F63" s="8"/>
      <c r="G63" s="8"/>
      <c r="H63" s="8"/>
      <c r="I63" s="8"/>
      <c r="J63" s="8"/>
      <c r="K63" s="8"/>
      <c r="L63" s="142"/>
      <c r="M63" s="27"/>
      <c r="N63" s="46"/>
    </row>
    <row r="64" spans="2:14" ht="5.25" customHeight="1" thickBot="1" x14ac:dyDescent="0.3">
      <c r="B64" s="5"/>
      <c r="C64" s="24"/>
      <c r="D64" s="25"/>
      <c r="E64" s="25"/>
      <c r="F64" s="25"/>
      <c r="G64" s="25"/>
      <c r="H64" s="25"/>
      <c r="I64" s="25"/>
      <c r="J64" s="25"/>
      <c r="K64" s="25"/>
      <c r="L64" s="27"/>
      <c r="M64" s="27"/>
      <c r="N64" s="46"/>
    </row>
    <row r="65" spans="2:14" s="50" customFormat="1" ht="15" customHeight="1" x14ac:dyDescent="0.25">
      <c r="B65" s="47"/>
      <c r="C65" s="36"/>
      <c r="D65" s="350" t="s">
        <v>74</v>
      </c>
      <c r="E65" s="351"/>
      <c r="F65" s="317" t="s">
        <v>82</v>
      </c>
      <c r="G65" s="319" t="s">
        <v>83</v>
      </c>
      <c r="H65" s="366"/>
      <c r="I65" s="367"/>
      <c r="J65" s="317" t="s">
        <v>38</v>
      </c>
      <c r="K65" s="317"/>
      <c r="L65" s="348"/>
      <c r="M65" s="49"/>
    </row>
    <row r="66" spans="2:14" s="50" customFormat="1" ht="23.25" customHeight="1" x14ac:dyDescent="0.25">
      <c r="B66" s="47"/>
      <c r="C66" s="36"/>
      <c r="D66" s="100" t="s">
        <v>39</v>
      </c>
      <c r="E66" s="101" t="s">
        <v>40</v>
      </c>
      <c r="F66" s="318"/>
      <c r="G66" s="321"/>
      <c r="H66" s="368"/>
      <c r="I66" s="369"/>
      <c r="J66" s="3" t="s">
        <v>43</v>
      </c>
      <c r="K66" s="3" t="s">
        <v>44</v>
      </c>
      <c r="L66" s="4" t="s">
        <v>45</v>
      </c>
      <c r="M66" s="49"/>
    </row>
    <row r="67" spans="2:14" ht="18" customHeight="1" thickBot="1" x14ac:dyDescent="0.3">
      <c r="B67" s="5"/>
      <c r="C67" s="24"/>
      <c r="D67" s="59"/>
      <c r="E67" s="60"/>
      <c r="F67" s="61"/>
      <c r="G67" s="376"/>
      <c r="H67" s="377"/>
      <c r="I67" s="378"/>
      <c r="J67" s="64"/>
      <c r="K67" s="64"/>
      <c r="L67" s="63"/>
      <c r="M67" s="10"/>
    </row>
    <row r="68" spans="2:14" ht="6" customHeight="1" thickBot="1" x14ac:dyDescent="0.3">
      <c r="B68" s="5"/>
      <c r="C68" s="24"/>
      <c r="D68" s="20"/>
      <c r="E68" s="105"/>
      <c r="F68" s="105"/>
      <c r="G68" s="105"/>
      <c r="H68" s="175"/>
      <c r="I68" s="175"/>
      <c r="J68" s="105"/>
      <c r="K68" s="105"/>
      <c r="L68" s="104"/>
      <c r="M68" s="27"/>
      <c r="N68" s="46"/>
    </row>
    <row r="69" spans="2:14" ht="15" customHeight="1" thickBot="1" x14ac:dyDescent="0.3">
      <c r="B69" s="5"/>
      <c r="C69" s="146"/>
      <c r="D69" s="146"/>
      <c r="E69" s="146"/>
      <c r="F69" s="146"/>
      <c r="G69" s="146"/>
      <c r="H69" s="146"/>
      <c r="I69" s="146"/>
      <c r="J69" s="146"/>
      <c r="K69" s="146"/>
      <c r="L69" s="146"/>
      <c r="M69" s="27"/>
      <c r="N69" s="46"/>
    </row>
    <row r="70" spans="2:14" ht="38.25" x14ac:dyDescent="0.25">
      <c r="B70" s="5"/>
      <c r="C70" s="6"/>
      <c r="D70" s="7" t="s">
        <v>85</v>
      </c>
      <c r="E70" s="8"/>
      <c r="F70" s="8"/>
      <c r="G70" s="177"/>
      <c r="H70" s="177"/>
      <c r="I70" s="9"/>
      <c r="J70" s="91" t="s">
        <v>47</v>
      </c>
      <c r="K70" s="91" t="s">
        <v>48</v>
      </c>
      <c r="L70" s="94" t="s">
        <v>49</v>
      </c>
      <c r="M70" s="10"/>
    </row>
    <row r="71" spans="2:14" ht="17.25" customHeight="1" x14ac:dyDescent="0.25">
      <c r="B71" s="5"/>
      <c r="C71" s="5"/>
      <c r="D71" s="12" t="s">
        <v>50</v>
      </c>
      <c r="E71" s="13"/>
      <c r="F71" s="13"/>
      <c r="G71" s="13"/>
      <c r="H71" s="13"/>
      <c r="I71" s="13"/>
      <c r="J71" s="14"/>
      <c r="K71" s="14">
        <v>182954.67</v>
      </c>
      <c r="L71" s="15">
        <f>J71+K71</f>
        <v>182954.67</v>
      </c>
      <c r="M71" s="10"/>
    </row>
    <row r="72" spans="2:14" ht="17.25" customHeight="1" x14ac:dyDescent="0.25">
      <c r="B72" s="5"/>
      <c r="C72" s="5"/>
      <c r="D72" s="12" t="s">
        <v>51</v>
      </c>
      <c r="E72" s="13"/>
      <c r="F72" s="13"/>
      <c r="G72" s="13"/>
      <c r="H72" s="13"/>
      <c r="I72" s="13"/>
      <c r="J72" s="14"/>
      <c r="K72" s="14"/>
      <c r="L72" s="15">
        <f t="shared" ref="L72:L81" si="0">J72+K72</f>
        <v>0</v>
      </c>
      <c r="M72" s="10"/>
    </row>
    <row r="73" spans="2:14" ht="17.25" customHeight="1" x14ac:dyDescent="0.25">
      <c r="B73" s="5"/>
      <c r="C73" s="5"/>
      <c r="D73" s="97" t="s">
        <v>52</v>
      </c>
      <c r="E73" s="117"/>
      <c r="F73" s="117"/>
      <c r="G73" s="117"/>
      <c r="H73" s="176"/>
      <c r="I73" s="176"/>
      <c r="J73" s="14"/>
      <c r="K73" s="14">
        <v>99608.66</v>
      </c>
      <c r="L73" s="15">
        <f t="shared" si="0"/>
        <v>99608.66</v>
      </c>
      <c r="M73" s="10"/>
    </row>
    <row r="74" spans="2:14" ht="17.25" customHeight="1" x14ac:dyDescent="0.25">
      <c r="B74" s="5"/>
      <c r="C74" s="5"/>
      <c r="D74" s="12" t="s">
        <v>53</v>
      </c>
      <c r="E74" s="13"/>
      <c r="F74" s="13"/>
      <c r="G74" s="13"/>
      <c r="H74" s="13"/>
      <c r="I74" s="13"/>
      <c r="J74" s="14"/>
      <c r="K74" s="14"/>
      <c r="L74" s="15">
        <f t="shared" si="0"/>
        <v>0</v>
      </c>
      <c r="M74" s="10"/>
    </row>
    <row r="75" spans="2:14" ht="17.25" customHeight="1" x14ac:dyDescent="0.25">
      <c r="B75" s="5"/>
      <c r="C75" s="5"/>
      <c r="D75" s="12" t="s">
        <v>54</v>
      </c>
      <c r="E75" s="13"/>
      <c r="F75" s="13"/>
      <c r="G75" s="13"/>
      <c r="H75" s="13"/>
      <c r="I75" s="13"/>
      <c r="J75" s="14"/>
      <c r="K75" s="14">
        <v>14944.29</v>
      </c>
      <c r="L75" s="15">
        <f t="shared" si="0"/>
        <v>14944.29</v>
      </c>
      <c r="M75" s="10"/>
    </row>
    <row r="76" spans="2:14" ht="17.25" customHeight="1" x14ac:dyDescent="0.25">
      <c r="B76" s="5"/>
      <c r="C76" s="5"/>
      <c r="D76" s="97" t="s">
        <v>55</v>
      </c>
      <c r="E76" s="117"/>
      <c r="F76" s="117"/>
      <c r="G76" s="117"/>
      <c r="H76" s="176"/>
      <c r="I76" s="176"/>
      <c r="J76" s="14"/>
      <c r="K76" s="14"/>
      <c r="L76" s="15">
        <f t="shared" si="0"/>
        <v>0</v>
      </c>
      <c r="M76" s="10"/>
    </row>
    <row r="77" spans="2:14" ht="17.25" customHeight="1" x14ac:dyDescent="0.25">
      <c r="B77" s="5"/>
      <c r="C77" s="5"/>
      <c r="D77" s="97" t="s">
        <v>56</v>
      </c>
      <c r="E77" s="117"/>
      <c r="F77" s="117"/>
      <c r="G77" s="117"/>
      <c r="H77" s="176"/>
      <c r="I77" s="176"/>
      <c r="J77" s="14"/>
      <c r="K77" s="14">
        <v>40656.6</v>
      </c>
      <c r="L77" s="15">
        <f t="shared" si="0"/>
        <v>40656.6</v>
      </c>
      <c r="M77" s="10"/>
    </row>
    <row r="78" spans="2:14" ht="17.25" customHeight="1" x14ac:dyDescent="0.25">
      <c r="B78" s="5"/>
      <c r="C78" s="5"/>
      <c r="D78" s="97" t="s">
        <v>57</v>
      </c>
      <c r="E78" s="117"/>
      <c r="F78" s="117"/>
      <c r="G78" s="117"/>
      <c r="H78" s="176"/>
      <c r="I78" s="176"/>
      <c r="J78" s="14"/>
      <c r="K78" s="14">
        <v>8131.32</v>
      </c>
      <c r="L78" s="15">
        <f t="shared" si="0"/>
        <v>8131.32</v>
      </c>
      <c r="M78" s="10"/>
    </row>
    <row r="79" spans="2:14" ht="17.25" customHeight="1" x14ac:dyDescent="0.25">
      <c r="B79" s="5"/>
      <c r="C79" s="5"/>
      <c r="D79" s="97" t="s">
        <v>58</v>
      </c>
      <c r="E79" s="117"/>
      <c r="F79" s="117"/>
      <c r="G79" s="117"/>
      <c r="H79" s="176"/>
      <c r="I79" s="176"/>
      <c r="J79" s="14"/>
      <c r="K79" s="14">
        <v>4065.66</v>
      </c>
      <c r="L79" s="15">
        <f t="shared" si="0"/>
        <v>4065.66</v>
      </c>
      <c r="M79" s="10"/>
    </row>
    <row r="80" spans="2:14" ht="17.25" customHeight="1" x14ac:dyDescent="0.25">
      <c r="B80" s="5"/>
      <c r="C80" s="5"/>
      <c r="D80" s="97" t="s">
        <v>59</v>
      </c>
      <c r="E80" s="117"/>
      <c r="F80" s="117"/>
      <c r="G80" s="117"/>
      <c r="H80" s="176"/>
      <c r="I80" s="176"/>
      <c r="J80" s="16"/>
      <c r="K80" s="14"/>
      <c r="L80" s="15">
        <f t="shared" si="0"/>
        <v>0</v>
      </c>
      <c r="M80" s="10"/>
    </row>
    <row r="81" spans="2:14" ht="17.25" customHeight="1" x14ac:dyDescent="0.25">
      <c r="B81" s="5"/>
      <c r="C81" s="5"/>
      <c r="D81" s="97" t="s">
        <v>60</v>
      </c>
      <c r="E81" s="117"/>
      <c r="F81" s="117"/>
      <c r="G81" s="117"/>
      <c r="H81" s="176"/>
      <c r="I81" s="176"/>
      <c r="J81" s="16"/>
      <c r="K81" s="14"/>
      <c r="L81" s="15">
        <f t="shared" si="0"/>
        <v>0</v>
      </c>
      <c r="M81" s="10"/>
    </row>
    <row r="82" spans="2:14" ht="17.25" customHeight="1" x14ac:dyDescent="0.25">
      <c r="B82" s="5"/>
      <c r="C82" s="5"/>
      <c r="D82" s="17" t="s">
        <v>2</v>
      </c>
      <c r="E82" s="2"/>
      <c r="F82" s="2"/>
      <c r="G82" s="2"/>
      <c r="H82" s="2"/>
      <c r="I82" s="2"/>
      <c r="J82" s="18"/>
      <c r="K82" s="18">
        <f>SUM(K71:K81)</f>
        <v>350361.19999999995</v>
      </c>
      <c r="L82" s="55">
        <f>SUM(L71:L81)</f>
        <v>350361.19999999995</v>
      </c>
      <c r="M82" s="10"/>
    </row>
    <row r="83" spans="2:14" ht="15" customHeight="1" thickBot="1" x14ac:dyDescent="0.3">
      <c r="B83" s="5"/>
      <c r="C83" s="19"/>
      <c r="D83" s="20"/>
      <c r="E83" s="21"/>
      <c r="F83" s="21"/>
      <c r="G83" s="21"/>
      <c r="H83" s="21"/>
      <c r="I83" s="21"/>
      <c r="J83" s="22"/>
      <c r="K83" s="22"/>
      <c r="L83" s="23"/>
      <c r="M83" s="10"/>
    </row>
    <row r="84" spans="2:14" ht="15.75" customHeight="1" thickBot="1" x14ac:dyDescent="0.3">
      <c r="B84" s="5"/>
      <c r="C84" s="46"/>
      <c r="D84" s="46"/>
      <c r="E84" s="46"/>
      <c r="F84" s="46"/>
      <c r="G84" s="46"/>
      <c r="H84" s="46"/>
      <c r="I84" s="46"/>
      <c r="J84" s="46"/>
      <c r="K84" s="46"/>
      <c r="L84" s="46"/>
      <c r="M84" s="10"/>
      <c r="N84" s="46"/>
    </row>
    <row r="85" spans="2:14" s="40" customFormat="1" x14ac:dyDescent="0.25">
      <c r="B85" s="36"/>
      <c r="C85" s="147"/>
      <c r="D85" s="7" t="s">
        <v>86</v>
      </c>
      <c r="E85" s="148"/>
      <c r="F85" s="148"/>
      <c r="G85" s="7"/>
      <c r="H85" s="7"/>
      <c r="I85" s="7"/>
      <c r="J85" s="7"/>
      <c r="K85" s="7"/>
      <c r="L85" s="149"/>
      <c r="M85" s="39"/>
      <c r="N85" s="1"/>
    </row>
    <row r="86" spans="2:14" s="28" customFormat="1" ht="17.25" customHeight="1" x14ac:dyDescent="0.25">
      <c r="B86" s="24"/>
      <c r="C86" s="24"/>
      <c r="D86" s="25"/>
      <c r="E86" s="26"/>
      <c r="F86" s="26"/>
      <c r="G86" s="26"/>
      <c r="H86" s="26"/>
      <c r="I86" s="26"/>
      <c r="J86" s="26"/>
      <c r="K86" s="26"/>
      <c r="L86" s="160" t="s">
        <v>38</v>
      </c>
      <c r="M86" s="27"/>
      <c r="N86" s="25"/>
    </row>
    <row r="87" spans="2:14" s="28" customFormat="1" ht="17.25" customHeight="1" x14ac:dyDescent="0.25">
      <c r="B87" s="24"/>
      <c r="C87" s="24"/>
      <c r="D87" s="29" t="s">
        <v>61</v>
      </c>
      <c r="E87" s="30"/>
      <c r="F87" s="30"/>
      <c r="G87" s="30"/>
      <c r="H87" s="172"/>
      <c r="I87" s="172"/>
      <c r="J87" s="30"/>
      <c r="K87" s="31"/>
      <c r="L87" s="15">
        <v>30000</v>
      </c>
      <c r="M87" s="27"/>
      <c r="N87" s="25"/>
    </row>
    <row r="88" spans="2:14" s="28" customFormat="1" ht="17.25" customHeight="1" x14ac:dyDescent="0.25">
      <c r="B88" s="24"/>
      <c r="C88" s="24"/>
      <c r="D88" s="32" t="s">
        <v>62</v>
      </c>
      <c r="E88" s="30"/>
      <c r="F88" s="30"/>
      <c r="G88" s="30"/>
      <c r="H88" s="172"/>
      <c r="I88" s="172"/>
      <c r="J88" s="30"/>
      <c r="K88" s="30"/>
      <c r="L88" s="15"/>
      <c r="M88" s="27"/>
      <c r="N88" s="25"/>
    </row>
    <row r="89" spans="2:14" s="28" customFormat="1" ht="14.25" customHeight="1" x14ac:dyDescent="0.25">
      <c r="B89" s="24"/>
      <c r="C89" s="24"/>
      <c r="D89" s="33" t="s">
        <v>2</v>
      </c>
      <c r="E89" s="30"/>
      <c r="F89" s="30"/>
      <c r="G89" s="30"/>
      <c r="H89" s="172"/>
      <c r="I89" s="172"/>
      <c r="J89" s="30"/>
      <c r="K89" s="30"/>
      <c r="L89" s="57">
        <f>L87+L88</f>
        <v>30000</v>
      </c>
      <c r="M89" s="27"/>
      <c r="N89" s="25"/>
    </row>
    <row r="90" spans="2:14" s="28" customFormat="1" ht="14.25" customHeight="1" thickBot="1" x14ac:dyDescent="0.3">
      <c r="B90" s="24"/>
      <c r="C90" s="34"/>
      <c r="D90" s="20"/>
      <c r="E90" s="20"/>
      <c r="F90" s="22"/>
      <c r="G90" s="22"/>
      <c r="H90" s="22"/>
      <c r="I90" s="22"/>
      <c r="J90" s="22"/>
      <c r="K90" s="22"/>
      <c r="L90" s="35"/>
      <c r="M90" s="27"/>
    </row>
    <row r="91" spans="2:14" s="28" customFormat="1" ht="15" customHeight="1" thickBot="1" x14ac:dyDescent="0.3">
      <c r="B91" s="24"/>
      <c r="C91" s="25"/>
      <c r="D91" s="25"/>
      <c r="E91" s="25"/>
      <c r="F91" s="25"/>
      <c r="G91" s="25"/>
      <c r="H91" s="25"/>
      <c r="I91" s="25"/>
      <c r="J91" s="25"/>
      <c r="K91" s="25"/>
      <c r="L91" s="25"/>
      <c r="M91" s="27"/>
      <c r="N91" s="25"/>
    </row>
    <row r="92" spans="2:14" s="28" customFormat="1" ht="15" customHeight="1" x14ac:dyDescent="0.25">
      <c r="B92" s="24"/>
      <c r="C92" s="140"/>
      <c r="D92" s="65" t="s">
        <v>63</v>
      </c>
      <c r="E92" s="8"/>
      <c r="F92" s="8"/>
      <c r="G92" s="8"/>
      <c r="H92" s="8"/>
      <c r="I92" s="8"/>
      <c r="J92" s="323" t="s">
        <v>38</v>
      </c>
      <c r="K92" s="324"/>
      <c r="L92" s="325"/>
      <c r="M92" s="27"/>
      <c r="N92" s="25"/>
    </row>
    <row r="93" spans="2:14" s="28" customFormat="1" ht="17.25" customHeight="1" x14ac:dyDescent="0.25">
      <c r="B93" s="24"/>
      <c r="C93" s="24"/>
      <c r="D93" s="305" t="s">
        <v>64</v>
      </c>
      <c r="E93" s="306"/>
      <c r="F93" s="307"/>
      <c r="G93" s="305" t="s">
        <v>75</v>
      </c>
      <c r="H93" s="306"/>
      <c r="I93" s="307"/>
      <c r="J93" s="3" t="s">
        <v>43</v>
      </c>
      <c r="K93" s="3" t="s">
        <v>44</v>
      </c>
      <c r="L93" s="4" t="s">
        <v>45</v>
      </c>
      <c r="M93" s="27"/>
      <c r="N93" s="25"/>
    </row>
    <row r="94" spans="2:14" s="40" customFormat="1" ht="17.25" customHeight="1" x14ac:dyDescent="0.25">
      <c r="B94" s="36"/>
      <c r="C94" s="36"/>
      <c r="D94" s="308" t="s">
        <v>65</v>
      </c>
      <c r="E94" s="309"/>
      <c r="F94" s="310"/>
      <c r="G94" s="379">
        <v>11</v>
      </c>
      <c r="H94" s="344"/>
      <c r="I94" s="380"/>
      <c r="J94" s="56">
        <f>SUM(L17:L27)</f>
        <v>590103.97</v>
      </c>
      <c r="K94" s="37"/>
      <c r="L94" s="38"/>
      <c r="M94" s="39"/>
      <c r="N94" s="1"/>
    </row>
    <row r="95" spans="2:14" s="28" customFormat="1" ht="17.25" customHeight="1" x14ac:dyDescent="0.25">
      <c r="B95" s="24"/>
      <c r="C95" s="24"/>
      <c r="D95" s="308" t="s">
        <v>66</v>
      </c>
      <c r="E95" s="309"/>
      <c r="F95" s="310"/>
      <c r="G95" s="379">
        <v>8</v>
      </c>
      <c r="H95" s="344"/>
      <c r="I95" s="380"/>
      <c r="J95" s="56">
        <f>SUM(K35:L53)</f>
        <v>781340.83000000007</v>
      </c>
      <c r="K95" s="42"/>
      <c r="L95" s="43"/>
      <c r="M95" s="27"/>
      <c r="N95" s="25"/>
    </row>
    <row r="96" spans="2:14" s="28" customFormat="1" ht="17.25" customHeight="1" x14ac:dyDescent="0.25">
      <c r="B96" s="24"/>
      <c r="C96" s="24"/>
      <c r="D96" s="308" t="s">
        <v>67</v>
      </c>
      <c r="E96" s="309"/>
      <c r="F96" s="310"/>
      <c r="G96" s="379"/>
      <c r="H96" s="344"/>
      <c r="I96" s="380"/>
      <c r="J96" s="56">
        <f>J60</f>
        <v>0</v>
      </c>
      <c r="K96" s="41"/>
      <c r="L96" s="15"/>
      <c r="M96" s="27"/>
      <c r="N96" s="25"/>
    </row>
    <row r="97" spans="2:14" s="28" customFormat="1" ht="17.25" customHeight="1" x14ac:dyDescent="0.25">
      <c r="B97" s="24"/>
      <c r="C97" s="24"/>
      <c r="D97" s="308" t="s">
        <v>68</v>
      </c>
      <c r="E97" s="309"/>
      <c r="F97" s="310"/>
      <c r="G97" s="379"/>
      <c r="H97" s="344"/>
      <c r="I97" s="380"/>
      <c r="J97" s="56">
        <f>J67</f>
        <v>0</v>
      </c>
      <c r="K97" s="41"/>
      <c r="L97" s="15"/>
      <c r="M97" s="27"/>
      <c r="N97" s="25"/>
    </row>
    <row r="98" spans="2:14" s="28" customFormat="1" ht="17.25" customHeight="1" x14ac:dyDescent="0.25">
      <c r="B98" s="24"/>
      <c r="C98" s="24"/>
      <c r="D98" s="308" t="s">
        <v>69</v>
      </c>
      <c r="E98" s="309"/>
      <c r="F98" s="310"/>
      <c r="G98" s="384"/>
      <c r="H98" s="385"/>
      <c r="I98" s="386"/>
      <c r="J98" s="56">
        <f>L89</f>
        <v>30000</v>
      </c>
      <c r="K98" s="42"/>
      <c r="L98" s="43"/>
      <c r="M98" s="27"/>
      <c r="N98" s="25"/>
    </row>
    <row r="99" spans="2:14" s="28" customFormat="1" ht="17.25" customHeight="1" x14ac:dyDescent="0.25">
      <c r="B99" s="24"/>
      <c r="C99" s="24"/>
      <c r="D99" s="308" t="s">
        <v>70</v>
      </c>
      <c r="E99" s="309"/>
      <c r="F99" s="310"/>
      <c r="G99" s="384"/>
      <c r="H99" s="385"/>
      <c r="I99" s="386"/>
      <c r="J99" s="42"/>
      <c r="K99" s="41"/>
      <c r="L99" s="15">
        <f>K82</f>
        <v>350361.19999999995</v>
      </c>
      <c r="M99" s="27"/>
      <c r="N99" s="25"/>
    </row>
    <row r="100" spans="2:14" s="28" customFormat="1" ht="17.25" customHeight="1" x14ac:dyDescent="0.25">
      <c r="B100" s="24"/>
      <c r="C100" s="24"/>
      <c r="D100" s="308" t="s">
        <v>71</v>
      </c>
      <c r="E100" s="309"/>
      <c r="F100" s="310"/>
      <c r="G100" s="379"/>
      <c r="H100" s="344"/>
      <c r="I100" s="380"/>
      <c r="J100" s="42"/>
      <c r="K100" s="42"/>
      <c r="L100" s="15"/>
      <c r="M100" s="27"/>
      <c r="N100" s="25"/>
    </row>
    <row r="101" spans="2:14" s="28" customFormat="1" ht="17.25" customHeight="1" x14ac:dyDescent="0.25">
      <c r="B101" s="24"/>
      <c r="C101" s="24"/>
      <c r="D101" s="305" t="s">
        <v>72</v>
      </c>
      <c r="E101" s="306"/>
      <c r="F101" s="307"/>
      <c r="G101" s="387">
        <f>G100+G97+G96+G95+G94</f>
        <v>19</v>
      </c>
      <c r="H101" s="388"/>
      <c r="I101" s="389"/>
      <c r="J101" s="14">
        <f>SUM(J94:J98)</f>
        <v>1401444.8</v>
      </c>
      <c r="K101" s="14">
        <f>K96+K97+K99</f>
        <v>0</v>
      </c>
      <c r="L101" s="15">
        <f>L96+L97+L99+L100</f>
        <v>350361.19999999995</v>
      </c>
      <c r="M101" s="27"/>
      <c r="N101" s="25"/>
    </row>
    <row r="102" spans="2:14" s="28" customFormat="1" ht="17.25" customHeight="1" thickBot="1" x14ac:dyDescent="0.3">
      <c r="B102" s="24"/>
      <c r="C102" s="34"/>
      <c r="D102" s="311" t="s">
        <v>73</v>
      </c>
      <c r="E102" s="312"/>
      <c r="F102" s="313"/>
      <c r="G102" s="381">
        <f>G101</f>
        <v>19</v>
      </c>
      <c r="H102" s="382"/>
      <c r="I102" s="383"/>
      <c r="J102" s="345">
        <f>J101+K101+L101</f>
        <v>1751806</v>
      </c>
      <c r="K102" s="346"/>
      <c r="L102" s="347"/>
      <c r="M102" s="27"/>
      <c r="N102" s="25"/>
    </row>
    <row r="103" spans="2:14" ht="13.5" thickBot="1" x14ac:dyDescent="0.3">
      <c r="B103" s="19"/>
      <c r="C103" s="52"/>
      <c r="D103" s="52"/>
      <c r="E103" s="52"/>
      <c r="F103" s="52"/>
      <c r="G103" s="52"/>
      <c r="H103" s="52"/>
      <c r="I103" s="52"/>
      <c r="J103" s="52"/>
      <c r="K103" s="52"/>
      <c r="L103" s="52"/>
      <c r="M103" s="53"/>
      <c r="N103" s="46"/>
    </row>
  </sheetData>
  <mergeCells count="89">
    <mergeCell ref="D37:D38"/>
    <mergeCell ref="E37:F37"/>
    <mergeCell ref="J37:J38"/>
    <mergeCell ref="K37:L38"/>
    <mergeCell ref="E38:F38"/>
    <mergeCell ref="D40:D41"/>
    <mergeCell ref="E40:F40"/>
    <mergeCell ref="J40:J41"/>
    <mergeCell ref="J44:J53"/>
    <mergeCell ref="E41:F41"/>
    <mergeCell ref="E42:F42"/>
    <mergeCell ref="G43:I43"/>
    <mergeCell ref="K44:L53"/>
    <mergeCell ref="E44:F44"/>
    <mergeCell ref="E45:F45"/>
    <mergeCell ref="E46:F46"/>
    <mergeCell ref="E47:F47"/>
    <mergeCell ref="E48:F48"/>
    <mergeCell ref="E49:F49"/>
    <mergeCell ref="E51:F51"/>
    <mergeCell ref="E52:F52"/>
    <mergeCell ref="G44:I53"/>
    <mergeCell ref="D97:F97"/>
    <mergeCell ref="D98:F98"/>
    <mergeCell ref="D65:E65"/>
    <mergeCell ref="F65:F66"/>
    <mergeCell ref="J65:L65"/>
    <mergeCell ref="J92:L92"/>
    <mergeCell ref="G93:I93"/>
    <mergeCell ref="G94:I94"/>
    <mergeCell ref="G95:I95"/>
    <mergeCell ref="G96:I96"/>
    <mergeCell ref="G97:I97"/>
    <mergeCell ref="G98:I98"/>
    <mergeCell ref="K42:L42"/>
    <mergeCell ref="K40:L41"/>
    <mergeCell ref="J102:L102"/>
    <mergeCell ref="E43:F43"/>
    <mergeCell ref="K43:L43"/>
    <mergeCell ref="E53:F53"/>
    <mergeCell ref="D58:E58"/>
    <mergeCell ref="F58:F59"/>
    <mergeCell ref="J58:L58"/>
    <mergeCell ref="D44:D53"/>
    <mergeCell ref="D93:F93"/>
    <mergeCell ref="D94:F94"/>
    <mergeCell ref="D99:F99"/>
    <mergeCell ref="D100:F100"/>
    <mergeCell ref="D95:F95"/>
    <mergeCell ref="D96:F96"/>
    <mergeCell ref="E35:F35"/>
    <mergeCell ref="K35:L35"/>
    <mergeCell ref="E39:F39"/>
    <mergeCell ref="K39:L39"/>
    <mergeCell ref="J33:J34"/>
    <mergeCell ref="K33:L34"/>
    <mergeCell ref="E34:F34"/>
    <mergeCell ref="E36:F36"/>
    <mergeCell ref="K36:L36"/>
    <mergeCell ref="D101:F101"/>
    <mergeCell ref="D102:F102"/>
    <mergeCell ref="C3:L5"/>
    <mergeCell ref="D15:E15"/>
    <mergeCell ref="F15:F16"/>
    <mergeCell ref="G15:G16"/>
    <mergeCell ref="J15:J16"/>
    <mergeCell ref="K15:K16"/>
    <mergeCell ref="L15:L16"/>
    <mergeCell ref="J8:K8"/>
    <mergeCell ref="J9:K9"/>
    <mergeCell ref="J10:K10"/>
    <mergeCell ref="J11:K11"/>
    <mergeCell ref="D33:F33"/>
    <mergeCell ref="G99:I99"/>
    <mergeCell ref="G100:I100"/>
    <mergeCell ref="G101:I101"/>
    <mergeCell ref="G102:I102"/>
    <mergeCell ref="H15:I16"/>
    <mergeCell ref="G58:I59"/>
    <mergeCell ref="G60:I60"/>
    <mergeCell ref="G65:I66"/>
    <mergeCell ref="G67:I67"/>
    <mergeCell ref="G33:I34"/>
    <mergeCell ref="G35:I35"/>
    <mergeCell ref="G36:I36"/>
    <mergeCell ref="G37:I38"/>
    <mergeCell ref="G39:I39"/>
    <mergeCell ref="G40:I41"/>
    <mergeCell ref="G42:I42"/>
  </mergeCells>
  <printOptions horizontalCentered="1"/>
  <pageMargins left="0.39370078740157483" right="0.39370078740157483" top="0.39370078740157483" bottom="0.59055118110236227" header="0" footer="0"/>
  <pageSetup paperSize="9" scale="3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40</vt:i4>
      </vt:variant>
    </vt:vector>
  </HeadingPairs>
  <TitlesOfParts>
    <vt:vector size="40" baseType="lpstr">
      <vt:lpstr>MERKEZ-A</vt:lpstr>
      <vt:lpstr>MERKEZ-B</vt:lpstr>
      <vt:lpstr>ABANA-A</vt:lpstr>
      <vt:lpstr>ABANA-B</vt:lpstr>
      <vt:lpstr>AĞLI-A</vt:lpstr>
      <vt:lpstr>AĞLI-B</vt:lpstr>
      <vt:lpstr>ARAÇ-A</vt:lpstr>
      <vt:lpstr>ARAÇ-B</vt:lpstr>
      <vt:lpstr>AZDAVAY-A</vt:lpstr>
      <vt:lpstr>AZDAVAY-B</vt:lpstr>
      <vt:lpstr>BOZKURT-A</vt:lpstr>
      <vt:lpstr>BOZKURT-B</vt:lpstr>
      <vt:lpstr>CİDE-A</vt:lpstr>
      <vt:lpstr>CİDE-B</vt:lpstr>
      <vt:lpstr>ÇATALZEYTİN-A</vt:lpstr>
      <vt:lpstr>ÇATALZEYTİN-B</vt:lpstr>
      <vt:lpstr>DADAY-A</vt:lpstr>
      <vt:lpstr>DADAY-B</vt:lpstr>
      <vt:lpstr>DEVREKANİ-A</vt:lpstr>
      <vt:lpstr>DEVREKANİ-B</vt:lpstr>
      <vt:lpstr>DOĞANYURT-A</vt:lpstr>
      <vt:lpstr>DOĞANYURT-B</vt:lpstr>
      <vt:lpstr>HANÖNÜ-A</vt:lpstr>
      <vt:lpstr>HANÖNÜ-B</vt:lpstr>
      <vt:lpstr>İHSANGAZİ-A</vt:lpstr>
      <vt:lpstr>İHSANGAZİ-B</vt:lpstr>
      <vt:lpstr>İNEBOLU-A</vt:lpstr>
      <vt:lpstr>İNEBOLU-B</vt:lpstr>
      <vt:lpstr>KÜRE-A</vt:lpstr>
      <vt:lpstr>KÜRE-B</vt:lpstr>
      <vt:lpstr>PINARBAŞI-A</vt:lpstr>
      <vt:lpstr>PINARBAŞI-B</vt:lpstr>
      <vt:lpstr>SEYDİLER-A</vt:lpstr>
      <vt:lpstr>SEYDİLER-B</vt:lpstr>
      <vt:lpstr>ŞENPAZAR-A</vt:lpstr>
      <vt:lpstr>ŞENPAZAR-B</vt:lpstr>
      <vt:lpstr>TAŞKÖPRÜ-A</vt:lpstr>
      <vt:lpstr>TAŞKÖPRÜ-B</vt:lpstr>
      <vt:lpstr>TOSYA-A</vt:lpstr>
      <vt:lpstr>TOSYA-B</vt:lpstr>
    </vt:vector>
  </TitlesOfParts>
  <Company>SilentAll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Volkan</dc:creator>
  <cp:lastModifiedBy>Workstation</cp:lastModifiedBy>
  <cp:lastPrinted>2017-04-11T12:50:08Z</cp:lastPrinted>
  <dcterms:created xsi:type="dcterms:W3CDTF">2017-02-24T17:20:11Z</dcterms:created>
  <dcterms:modified xsi:type="dcterms:W3CDTF">2017-11-16T06:30:54Z</dcterms:modified>
</cp:coreProperties>
</file>